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8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ngineer\ProjectAdmin\Bid Opp Prep\2021\Checked\452-2021 wsp\Addendum 1\"/>
    </mc:Choice>
  </mc:AlternateContent>
  <xr:revisionPtr revIDLastSave="0" documentId="13_ncr:1_{DD79EE9B-34DC-4BB7-AD78-49BCF6C55CC5}" xr6:coauthVersionLast="36" xr6:coauthVersionMax="44" xr10:uidLastSave="{00000000-0000-0000-0000-000000000000}"/>
  <bookViews>
    <workbookView xWindow="0" yWindow="0" windowWidth="20490" windowHeight="6945" xr2:uid="{00000000-000D-0000-FFFF-FFFF00000000}"/>
  </bookViews>
  <sheets>
    <sheet name="FORM B - PRICES" sheetId="1" r:id="rId1"/>
  </sheets>
  <definedNames>
    <definedName name="_12TENDER_SUBMISSI">'FORM B - PRICES'!#REF!</definedName>
    <definedName name="_4PAGE_1_OF_13">'FORM B - PRICES'!#REF!</definedName>
    <definedName name="_8TENDER_NO._181">'FORM B - PRICES'!#REF!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'FORM B - PRICES'!#REF!</definedName>
    <definedName name="_xlnm.Print_Area" localSheetId="0">'FORM B - PRICES'!$B$6:$H$93</definedName>
    <definedName name="_xlnm.Print_Titles" localSheetId="0">'FORM B - PRICES'!$1:$5</definedName>
    <definedName name="_xlnm.Print_Titles">'FORM B - PRICES'!$B$4:$IT$4</definedName>
    <definedName name="TEMP">'FORM B - PRICES'!#REF!</definedName>
    <definedName name="TESTHEAD">'FORM B - PRICES'!#REF!</definedName>
    <definedName name="XEVERYTHING">'FORM B - PRICES'!$B$1:$IT$85</definedName>
    <definedName name="XITEMS">'FORM B - PRICES'!$B$6:$IT$85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4" i="1" l="1"/>
  <c r="H40" i="1" l="1"/>
  <c r="H34" i="1" l="1"/>
  <c r="H66" i="1"/>
  <c r="H25" i="1" l="1"/>
  <c r="H65" i="1"/>
  <c r="H64" i="1"/>
  <c r="H63" i="1"/>
  <c r="H62" i="1"/>
  <c r="H61" i="1"/>
  <c r="H60" i="1"/>
  <c r="H59" i="1"/>
  <c r="H58" i="1"/>
  <c r="H56" i="1"/>
  <c r="H50" i="1"/>
  <c r="H53" i="1"/>
  <c r="H80" i="1"/>
  <c r="H79" i="1"/>
  <c r="H78" i="1"/>
  <c r="H77" i="1"/>
  <c r="H76" i="1"/>
  <c r="H75" i="1"/>
  <c r="H74" i="1"/>
  <c r="H73" i="1"/>
  <c r="H72" i="1"/>
  <c r="H71" i="1"/>
  <c r="H70" i="1"/>
  <c r="H68" i="1"/>
  <c r="H42" i="1"/>
  <c r="H41" i="1"/>
  <c r="H39" i="1"/>
  <c r="H38" i="1" l="1"/>
  <c r="H37" i="1"/>
  <c r="H33" i="1"/>
  <c r="H32" i="1"/>
  <c r="H29" i="1"/>
  <c r="H27" i="1"/>
  <c r="H23" i="1"/>
  <c r="H22" i="1"/>
  <c r="H21" i="1"/>
  <c r="H20" i="1"/>
  <c r="H18" i="1"/>
  <c r="H17" i="1"/>
  <c r="H15" i="1"/>
  <c r="H14" i="1"/>
  <c r="H13" i="1"/>
  <c r="H12" i="1"/>
  <c r="H10" i="1"/>
  <c r="H84" i="1"/>
  <c r="H83" i="1"/>
  <c r="H51" i="1"/>
  <c r="H49" i="1"/>
  <c r="H47" i="1"/>
  <c r="H45" i="1"/>
  <c r="C91" i="1" l="1"/>
  <c r="B91" i="1"/>
  <c r="C88" i="1"/>
  <c r="B88" i="1"/>
  <c r="H87" i="1"/>
  <c r="H88" i="1" s="1"/>
  <c r="H91" i="1" s="1"/>
  <c r="H85" i="1" l="1"/>
  <c r="B90" i="1"/>
  <c r="B85" i="1"/>
  <c r="C90" i="1"/>
  <c r="C85" i="1"/>
  <c r="H90" i="1" l="1"/>
  <c r="G92" i="1" s="1"/>
</calcChain>
</file>

<file path=xl/sharedStrings.xml><?xml version="1.0" encoding="utf-8"?>
<sst xmlns="http://schemas.openxmlformats.org/spreadsheetml/2006/main" count="355" uniqueCount="233">
  <si>
    <t>UNIT PRICES</t>
  </si>
  <si>
    <t/>
  </si>
  <si>
    <t>ITEM</t>
  </si>
  <si>
    <t>DESCRIPTION</t>
  </si>
  <si>
    <t>SPEC.</t>
  </si>
  <si>
    <t>UNIT</t>
  </si>
  <si>
    <t>APPROX.</t>
  </si>
  <si>
    <t>UNIT PRICE</t>
  </si>
  <si>
    <t>AMOUNT</t>
  </si>
  <si>
    <t>REF.</t>
  </si>
  <si>
    <t>QUANTITY</t>
  </si>
  <si>
    <t>A</t>
  </si>
  <si>
    <t>B</t>
  </si>
  <si>
    <t>Subtotal:</t>
  </si>
  <si>
    <t>SUMMARY</t>
  </si>
  <si>
    <t>EARTH AND BASE WORKS</t>
  </si>
  <si>
    <t>JOINT AND CRACK SEALING</t>
  </si>
  <si>
    <t>ASSOCIATED DRAINAGE AND UNDERGROUND WORKS</t>
  </si>
  <si>
    <t>ADJUSTMENTS</t>
  </si>
  <si>
    <t>LANDSCAPING</t>
  </si>
  <si>
    <t>CODE</t>
  </si>
  <si>
    <t xml:space="preserve">TOTAL BID PRICE (GST extra)                                                                              (in figures)                                             </t>
  </si>
  <si>
    <t>A.2</t>
  </si>
  <si>
    <t>m²</t>
  </si>
  <si>
    <t>i)</t>
  </si>
  <si>
    <t>tonne</t>
  </si>
  <si>
    <t>each</t>
  </si>
  <si>
    <t>ii)</t>
  </si>
  <si>
    <t>B094</t>
  </si>
  <si>
    <t>Drilled Dowels</t>
  </si>
  <si>
    <t>B095</t>
  </si>
  <si>
    <t>19.1 mm Diameter</t>
  </si>
  <si>
    <t>B097</t>
  </si>
  <si>
    <t>Drilled Tie Bars</t>
  </si>
  <si>
    <t>B098</t>
  </si>
  <si>
    <t>20 M Deformed Tie Bar</t>
  </si>
  <si>
    <t>m</t>
  </si>
  <si>
    <t>iii)</t>
  </si>
  <si>
    <t>Concrete Curb Renewal</t>
  </si>
  <si>
    <t>D006</t>
  </si>
  <si>
    <t xml:space="preserve">Reflective Crack Maintenance </t>
  </si>
  <si>
    <t>F001</t>
  </si>
  <si>
    <t>F003</t>
  </si>
  <si>
    <t>F005</t>
  </si>
  <si>
    <t>F007</t>
  </si>
  <si>
    <t>iv)</t>
  </si>
  <si>
    <t>G001</t>
  </si>
  <si>
    <t>Sodding</t>
  </si>
  <si>
    <t>G003</t>
  </si>
  <si>
    <t>v)</t>
  </si>
  <si>
    <t>Tie-ins and Approaches</t>
  </si>
  <si>
    <t>F009</t>
  </si>
  <si>
    <t>F010</t>
  </si>
  <si>
    <t>E023</t>
  </si>
  <si>
    <t>E024</t>
  </si>
  <si>
    <t>E025</t>
  </si>
  <si>
    <t>Adjustment of Valve Boxes</t>
  </si>
  <si>
    <t>Valve Box Extensions</t>
  </si>
  <si>
    <t>A.3</t>
  </si>
  <si>
    <t>A.4</t>
  </si>
  <si>
    <t>A.5</t>
  </si>
  <si>
    <t>A.6</t>
  </si>
  <si>
    <t>A.7</t>
  </si>
  <si>
    <t>A.8</t>
  </si>
  <si>
    <t>A.9</t>
  </si>
  <si>
    <t>A.10</t>
  </si>
  <si>
    <t>A.11</t>
  </si>
  <si>
    <t xml:space="preserve">CW 3235-R9  </t>
  </si>
  <si>
    <t>100 mm Sidewalk</t>
  </si>
  <si>
    <t>a)</t>
  </si>
  <si>
    <t>b)</t>
  </si>
  <si>
    <t>B154rl</t>
  </si>
  <si>
    <t>A.12</t>
  </si>
  <si>
    <t>SD-203B</t>
  </si>
  <si>
    <t>Curb Ramp (8-12 mm reveal ht, Monolithic)</t>
  </si>
  <si>
    <t>SD-229C,D</t>
  </si>
  <si>
    <t>B200</t>
  </si>
  <si>
    <t>A.13</t>
  </si>
  <si>
    <t>Planing of Pavement</t>
  </si>
  <si>
    <t>B201</t>
  </si>
  <si>
    <t>B219</t>
  </si>
  <si>
    <t>A.14</t>
  </si>
  <si>
    <t>Detectable Warning Surface Tiles</t>
  </si>
  <si>
    <t>A.15</t>
  </si>
  <si>
    <t>A.16</t>
  </si>
  <si>
    <t>vi)</t>
  </si>
  <si>
    <t>vii)</t>
  </si>
  <si>
    <t>A.17</t>
  </si>
  <si>
    <t>Type IA</t>
  </si>
  <si>
    <t>A.18</t>
  </si>
  <si>
    <t>CW 3250-R7</t>
  </si>
  <si>
    <t>A.19</t>
  </si>
  <si>
    <t>CW 2130-R12</t>
  </si>
  <si>
    <t>A.20</t>
  </si>
  <si>
    <t>A.21</t>
  </si>
  <si>
    <t>A.22</t>
  </si>
  <si>
    <t>A.23</t>
  </si>
  <si>
    <t>E050</t>
  </si>
  <si>
    <t>A.24</t>
  </si>
  <si>
    <t>Abandoning Existing Drainage Inlets</t>
  </si>
  <si>
    <t>A.25</t>
  </si>
  <si>
    <t>A.26</t>
  </si>
  <si>
    <t>A.27</t>
  </si>
  <si>
    <t>A.28</t>
  </si>
  <si>
    <t>51 mm</t>
  </si>
  <si>
    <t>A.29</t>
  </si>
  <si>
    <t>A.30</t>
  </si>
  <si>
    <t>CW 3510-R9</t>
  </si>
  <si>
    <t>G002</t>
  </si>
  <si>
    <t xml:space="preserve"> width &lt; 600 mm</t>
  </si>
  <si>
    <t xml:space="preserve"> width &gt; or = 600 mm</t>
  </si>
  <si>
    <t>E006</t>
  </si>
  <si>
    <t xml:space="preserve">Catch Pit </t>
  </si>
  <si>
    <t>E007</t>
  </si>
  <si>
    <t>SD-023</t>
  </si>
  <si>
    <t>76 mm</t>
  </si>
  <si>
    <t>A.1</t>
  </si>
  <si>
    <t xml:space="preserve">CW 3230-R8
</t>
  </si>
  <si>
    <t>Modified Barrier (180 mm reveal ht, Dowelled)</t>
  </si>
  <si>
    <t>B184rlA</t>
  </si>
  <si>
    <t>B190</t>
  </si>
  <si>
    <t xml:space="preserve">Construction of Asphaltic Concrete Overlay </t>
  </si>
  <si>
    <t>B193</t>
  </si>
  <si>
    <t>B194</t>
  </si>
  <si>
    <t>B195</t>
  </si>
  <si>
    <t>CW 3326-R3</t>
  </si>
  <si>
    <t>E12</t>
  </si>
  <si>
    <t>viii)</t>
  </si>
  <si>
    <t>E026</t>
  </si>
  <si>
    <t>F004</t>
  </si>
  <si>
    <t>38 mm</t>
  </si>
  <si>
    <t>F006</t>
  </si>
  <si>
    <t>64 mm</t>
  </si>
  <si>
    <t>B.1</t>
  </si>
  <si>
    <t>(SEE B10)</t>
  </si>
  <si>
    <t>B064-72</t>
  </si>
  <si>
    <t>Slab Replacement - Early Opening (72 hour)</t>
  </si>
  <si>
    <t>B074-72</t>
  </si>
  <si>
    <t>150 mm Concrete Pavement (Reinforced)</t>
  </si>
  <si>
    <t>B077-72</t>
  </si>
  <si>
    <t>Partial Slab Patches 
- Early Opening (72 hour)</t>
  </si>
  <si>
    <t>B090-72</t>
  </si>
  <si>
    <t>150 mm Concrete Pavement (Type A)</t>
  </si>
  <si>
    <t>B091-72</t>
  </si>
  <si>
    <t>150 mm Concrete Pavement (Type B)</t>
  </si>
  <si>
    <t>B093A</t>
  </si>
  <si>
    <t>Partial Depth Planing of Existing Joints</t>
  </si>
  <si>
    <t>E11</t>
  </si>
  <si>
    <t>B093B</t>
  </si>
  <si>
    <t>Asphalt Patching of Partial Depth Joints</t>
  </si>
  <si>
    <t>B114rl</t>
  </si>
  <si>
    <t xml:space="preserve">Miscellaneous Concrete Slab Renewal </t>
  </si>
  <si>
    <t>B118rl</t>
  </si>
  <si>
    <t>SD-228A</t>
  </si>
  <si>
    <t>B119rl</t>
  </si>
  <si>
    <t>Less than 5 sq.m.</t>
  </si>
  <si>
    <t>B120rl</t>
  </si>
  <si>
    <t>5 sq.m. to 20 sq.m.</t>
  </si>
  <si>
    <t xml:space="preserve">CW 3240-R10 </t>
  </si>
  <si>
    <t>SD-202C</t>
  </si>
  <si>
    <t>B189</t>
  </si>
  <si>
    <t>Regrading Existing Interlocking Paving Stones</t>
  </si>
  <si>
    <t>CW 3330-R5</t>
  </si>
  <si>
    <t>B191</t>
  </si>
  <si>
    <t>Main Line Paving</t>
  </si>
  <si>
    <t xml:space="preserve">CW 3450-R6 </t>
  </si>
  <si>
    <t>1 - 50 mm Depth (Asphalt)</t>
  </si>
  <si>
    <t>Frames &amp; Covers</t>
  </si>
  <si>
    <t>E028</t>
  </si>
  <si>
    <t xml:space="preserve">AP-011 - Barrier Curb and Gutter Frame </t>
  </si>
  <si>
    <t>E029</t>
  </si>
  <si>
    <t xml:space="preserve">AP-012 - Barrier Curb and Gutter Cover </t>
  </si>
  <si>
    <t>Adjustment of Manholes/Catch Basins Frames</t>
  </si>
  <si>
    <t>CW 3210-R8</t>
  </si>
  <si>
    <t>Lifter Rings (AP-010)</t>
  </si>
  <si>
    <t>B124</t>
  </si>
  <si>
    <t>Adjustment of Precast  Sidewalk Blocks</t>
  </si>
  <si>
    <t>B155rl</t>
  </si>
  <si>
    <t>SD-205,
SD-206A</t>
  </si>
  <si>
    <t>AP-006 - Standard Frame for Manhole and Catch Basin</t>
  </si>
  <si>
    <t>AP-007 - Standard Solid Cover for Standard Frame</t>
  </si>
  <si>
    <t>Less than 3 m</t>
  </si>
  <si>
    <t>E14</t>
  </si>
  <si>
    <t>ROADWORKS - REMOVALS/RENEWALS</t>
  </si>
  <si>
    <t>MOBILIZATION /DEMOLIBIZATION</t>
  </si>
  <si>
    <t>L. sum</t>
  </si>
  <si>
    <t>I001</t>
  </si>
  <si>
    <t>Mobilization/Demobilization</t>
  </si>
  <si>
    <t>CW 3410-R12</t>
  </si>
  <si>
    <t>B206</t>
  </si>
  <si>
    <t>Pavement Repair Fabric</t>
  </si>
  <si>
    <t>B034-24</t>
  </si>
  <si>
    <t>Slab Replacement - Early Opening (24 hour)</t>
  </si>
  <si>
    <t>200 mm Concrete Pavement (Reinforced)</t>
  </si>
  <si>
    <t>B044-24</t>
  </si>
  <si>
    <t>B047-24</t>
  </si>
  <si>
    <t>Partial Slab Patches - Early Opening (24 hour)</t>
  </si>
  <si>
    <t>B056-24</t>
  </si>
  <si>
    <t>200 mm Concrete Pavement (Type A)</t>
  </si>
  <si>
    <t>B057-24</t>
  </si>
  <si>
    <t>200 mm Concrete Pavement (Type B)</t>
  </si>
  <si>
    <t>B060-24</t>
  </si>
  <si>
    <t>B061-24</t>
  </si>
  <si>
    <t>B071-72</t>
  </si>
  <si>
    <t>B086-72</t>
  </si>
  <si>
    <t>B087-72</t>
  </si>
  <si>
    <t>3 m to 30 m</t>
  </si>
  <si>
    <t>B167rlB</t>
  </si>
  <si>
    <t>F012</t>
  </si>
  <si>
    <t xml:space="preserve">CW 3210-R8
</t>
  </si>
  <si>
    <t>F013</t>
  </si>
  <si>
    <t>F015</t>
  </si>
  <si>
    <t>Adjustment of Curb and Gutter Frames</t>
  </si>
  <si>
    <t>Curb Inlet Box Covers</t>
  </si>
  <si>
    <t>Curb Inlet Frames</t>
  </si>
  <si>
    <t>Installation of City of Winnipeg Supplied CGI Risers</t>
  </si>
  <si>
    <t>AP-008 - Standard Grated Cover for Standard Frame</t>
  </si>
  <si>
    <t>E031</t>
  </si>
  <si>
    <t>AP-015 - Mountable Curb and Gutter Frame</t>
  </si>
  <si>
    <t>E031A</t>
  </si>
  <si>
    <t>AP-016 - Mountable Curb and Gutter Cover</t>
  </si>
  <si>
    <t>E031B</t>
  </si>
  <si>
    <t>AP-017 - Mountable Curb and Gutter  Paving Cover</t>
  </si>
  <si>
    <t>E10</t>
  </si>
  <si>
    <t>Adjustment of Curb Inlet Frame</t>
  </si>
  <si>
    <t>Barrier (130 mm reveal ht, Dowelled)</t>
  </si>
  <si>
    <t>E2</t>
  </si>
  <si>
    <t>B183rlA</t>
  </si>
  <si>
    <t>Modified Lip Curb (75 mm reveal ht, Dowelled)</t>
  </si>
  <si>
    <t>2021 THIN BITUMINOUS OVERLAY (TBO) PROGRAM CONTRACT 2 -    VARIOUS LOCATIONS</t>
  </si>
  <si>
    <t>B155rl1</t>
  </si>
  <si>
    <t>B155rl2</t>
  </si>
  <si>
    <t>FORM B(R1): PRICES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</si>
</sst>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7" formatCode="&quot;$&quot;#,##0.00_);\(&quot;$&quot;#,##0.00\)"/>
    <numFmt numFmtId="164" formatCode="0;0;&quot;&quot;;@"/>
    <numFmt numFmtId="165" formatCode="0;0;[Red]&quot;###&quot;;@"/>
    <numFmt numFmtId="166" formatCode="&quot;$&quot;#,##0.00"/>
    <numFmt numFmtId="167" formatCode="#\ ###\ ##0.00;;0;@"/>
    <numFmt numFmtId="168" formatCode="&quot;&quot;;&quot;&quot;;&quot;&quot;;&quot;&quot;"/>
    <numFmt numFmtId="169" formatCode="#\ ###\ ##0.00;;0;[Red]@"/>
    <numFmt numFmtId="170" formatCode="0;\-0;0;@"/>
    <numFmt numFmtId="171" formatCode="#\ ###\ ##0.00;;&quot;(in figures)                                 &quot;;@"/>
    <numFmt numFmtId="172" formatCode="#\ ###\ ##0.00;;;@"/>
    <numFmt numFmtId="173" formatCode="#\ ###\ ##0.?;[Red]0;[Red]0;[Red]@"/>
    <numFmt numFmtId="174" formatCode="#\ ###\ ##0.00;;;"/>
    <numFmt numFmtId="175" formatCode="[Red]&quot;Z&quot;;[Red]&quot;Z&quot;;[Red]&quot;Z&quot;;@"/>
    <numFmt numFmtId="176" formatCode="0.0"/>
  </numFmts>
  <fonts count="55" x14ac:knownFonts="1">
    <font>
      <sz val="12"/>
      <name val="Arial"/>
    </font>
    <font>
      <sz val="6"/>
      <color indexed="8"/>
      <name val="Arial"/>
      <family val="2"/>
    </font>
    <font>
      <b/>
      <sz val="12"/>
      <color indexed="8"/>
      <name val="Arial"/>
      <family val="2"/>
    </font>
    <font>
      <b/>
      <u/>
      <sz val="12"/>
      <color indexed="8"/>
      <name val="Arial"/>
      <family val="2"/>
    </font>
    <font>
      <b/>
      <sz val="12"/>
      <name val="Arial"/>
      <family val="2"/>
    </font>
    <font>
      <b/>
      <sz val="6"/>
      <color indexed="8"/>
      <name val="Arial"/>
      <family val="2"/>
    </font>
    <font>
      <b/>
      <sz val="12"/>
      <color indexed="8"/>
      <name val="Arial"/>
      <family val="2"/>
    </font>
    <font>
      <b/>
      <i/>
      <u/>
      <sz val="12"/>
      <color indexed="8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0"/>
      <color theme="1"/>
      <name val="MS Sans Serif"/>
      <family val="2"/>
    </font>
    <font>
      <b/>
      <u/>
      <sz val="12"/>
      <name val="Arial"/>
      <family val="2"/>
    </font>
    <font>
      <sz val="12"/>
      <color rgb="FFFF0000"/>
      <name val="Arial"/>
      <family val="2"/>
    </font>
    <font>
      <b/>
      <sz val="10"/>
      <color theme="1"/>
      <name val="MS Sans Serif"/>
      <family val="2"/>
    </font>
  </fonts>
  <fills count="27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9"/>
      </patternFill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64"/>
      </bottom>
      <diagonal/>
    </border>
    <border>
      <left/>
      <right/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double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8"/>
      </top>
      <bottom style="thin">
        <color indexed="64"/>
      </bottom>
      <diagonal/>
    </border>
    <border>
      <left/>
      <right style="thin">
        <color indexed="8"/>
      </right>
      <top style="double">
        <color indexed="8"/>
      </top>
      <bottom style="thin">
        <color indexed="64"/>
      </bottom>
      <diagonal/>
    </border>
    <border>
      <left/>
      <right/>
      <top style="double">
        <color indexed="8"/>
      </top>
      <bottom/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double">
        <color indexed="8"/>
      </bottom>
      <diagonal/>
    </border>
  </borders>
  <cellStyleXfs count="109">
    <xf numFmtId="0" fontId="0" fillId="2" borderId="0"/>
    <xf numFmtId="0" fontId="37" fillId="3" borderId="0" applyNumberFormat="0" applyBorder="0" applyAlignment="0" applyProtection="0"/>
    <xf numFmtId="0" fontId="37" fillId="4" borderId="0" applyNumberFormat="0" applyBorder="0" applyAlignment="0" applyProtection="0"/>
    <xf numFmtId="0" fontId="37" fillId="5" borderId="0" applyNumberFormat="0" applyBorder="0" applyAlignment="0" applyProtection="0"/>
    <xf numFmtId="0" fontId="37" fillId="6" borderId="0" applyNumberFormat="0" applyBorder="0" applyAlignment="0" applyProtection="0"/>
    <xf numFmtId="0" fontId="37" fillId="7" borderId="0" applyNumberFormat="0" applyBorder="0" applyAlignment="0" applyProtection="0"/>
    <xf numFmtId="0" fontId="37" fillId="8" borderId="0" applyNumberFormat="0" applyBorder="0" applyAlignment="0" applyProtection="0"/>
    <xf numFmtId="0" fontId="37" fillId="9" borderId="0" applyNumberFormat="0" applyBorder="0" applyAlignment="0" applyProtection="0"/>
    <xf numFmtId="0" fontId="37" fillId="10" borderId="0" applyNumberFormat="0" applyBorder="0" applyAlignment="0" applyProtection="0"/>
    <xf numFmtId="0" fontId="37" fillId="11" borderId="0" applyNumberFormat="0" applyBorder="0" applyAlignment="0" applyProtection="0"/>
    <xf numFmtId="0" fontId="37" fillId="6" borderId="0" applyNumberFormat="0" applyBorder="0" applyAlignment="0" applyProtection="0"/>
    <xf numFmtId="0" fontId="37" fillId="9" borderId="0" applyNumberFormat="0" applyBorder="0" applyAlignment="0" applyProtection="0"/>
    <xf numFmtId="0" fontId="37" fillId="12" borderId="0" applyNumberFormat="0" applyBorder="0" applyAlignment="0" applyProtection="0"/>
    <xf numFmtId="0" fontId="36" fillId="13" borderId="0" applyNumberFormat="0" applyBorder="0" applyAlignment="0" applyProtection="0"/>
    <xf numFmtId="0" fontId="36" fillId="10" borderId="0" applyNumberFormat="0" applyBorder="0" applyAlignment="0" applyProtection="0"/>
    <xf numFmtId="0" fontId="36" fillId="11" borderId="0" applyNumberFormat="0" applyBorder="0" applyAlignment="0" applyProtection="0"/>
    <xf numFmtId="0" fontId="36" fillId="14" borderId="0" applyNumberFormat="0" applyBorder="0" applyAlignment="0" applyProtection="0"/>
    <xf numFmtId="0" fontId="36" fillId="15" borderId="0" applyNumberFormat="0" applyBorder="0" applyAlignment="0" applyProtection="0"/>
    <xf numFmtId="0" fontId="36" fillId="16" borderId="0" applyNumberFormat="0" applyBorder="0" applyAlignment="0" applyProtection="0"/>
    <xf numFmtId="0" fontId="36" fillId="17" borderId="0" applyNumberFormat="0" applyBorder="0" applyAlignment="0" applyProtection="0"/>
    <xf numFmtId="0" fontId="36" fillId="18" borderId="0" applyNumberFormat="0" applyBorder="0" applyAlignment="0" applyProtection="0"/>
    <xf numFmtId="0" fontId="36" fillId="19" borderId="0" applyNumberFormat="0" applyBorder="0" applyAlignment="0" applyProtection="0"/>
    <xf numFmtId="0" fontId="36" fillId="14" borderId="0" applyNumberFormat="0" applyBorder="0" applyAlignment="0" applyProtection="0"/>
    <xf numFmtId="0" fontId="36" fillId="15" borderId="0" applyNumberFormat="0" applyBorder="0" applyAlignment="0" applyProtection="0"/>
    <xf numFmtId="0" fontId="36" fillId="20" borderId="0" applyNumberFormat="0" applyBorder="0" applyAlignment="0" applyProtection="0"/>
    <xf numFmtId="0" fontId="26" fillId="4" borderId="0" applyNumberFormat="0" applyBorder="0" applyAlignment="0" applyProtection="0"/>
    <xf numFmtId="0" fontId="10" fillId="0" borderId="0" applyFill="0">
      <alignment horizontal="right" vertical="top"/>
    </xf>
    <xf numFmtId="0" fontId="38" fillId="0" borderId="0" applyFill="0">
      <alignment horizontal="right" vertical="top"/>
    </xf>
    <xf numFmtId="0" fontId="11" fillId="0" borderId="1" applyFill="0">
      <alignment horizontal="right" vertical="top"/>
    </xf>
    <xf numFmtId="0" fontId="39" fillId="0" borderId="1" applyFill="0">
      <alignment horizontal="right" vertical="top"/>
    </xf>
    <xf numFmtId="0" fontId="39" fillId="0" borderId="1" applyFill="0">
      <alignment horizontal="right" vertical="top"/>
    </xf>
    <xf numFmtId="168" fontId="11" fillId="0" borderId="2" applyFill="0">
      <alignment horizontal="right" vertical="top"/>
    </xf>
    <xf numFmtId="168" fontId="39" fillId="0" borderId="2" applyFill="0">
      <alignment horizontal="right" vertical="top"/>
    </xf>
    <xf numFmtId="0" fontId="11" fillId="0" borderId="1" applyFill="0">
      <alignment horizontal="center" vertical="top" wrapText="1"/>
    </xf>
    <xf numFmtId="0" fontId="39" fillId="0" borderId="1" applyFill="0">
      <alignment horizontal="center" vertical="top" wrapText="1"/>
    </xf>
    <xf numFmtId="0" fontId="39" fillId="0" borderId="1" applyFill="0">
      <alignment horizontal="center" vertical="top" wrapText="1"/>
    </xf>
    <xf numFmtId="0" fontId="12" fillId="0" borderId="3" applyFill="0">
      <alignment horizontal="center" vertical="center" wrapText="1"/>
    </xf>
    <xf numFmtId="0" fontId="40" fillId="0" borderId="3" applyFill="0">
      <alignment horizontal="center" vertical="center" wrapText="1"/>
    </xf>
    <xf numFmtId="0" fontId="11" fillId="0" borderId="1" applyFill="0">
      <alignment horizontal="left" vertical="top" wrapText="1"/>
    </xf>
    <xf numFmtId="0" fontId="39" fillId="0" borderId="1" applyFill="0">
      <alignment horizontal="left" vertical="top" wrapText="1"/>
    </xf>
    <xf numFmtId="0" fontId="39" fillId="0" borderId="1" applyFill="0">
      <alignment horizontal="left" vertical="top" wrapText="1"/>
    </xf>
    <xf numFmtId="0" fontId="13" fillId="0" borderId="1" applyFill="0">
      <alignment horizontal="left" vertical="top" wrapText="1"/>
    </xf>
    <xf numFmtId="0" fontId="41" fillId="0" borderId="1" applyFill="0">
      <alignment horizontal="left" vertical="top" wrapText="1"/>
    </xf>
    <xf numFmtId="0" fontId="41" fillId="0" borderId="1" applyFill="0">
      <alignment horizontal="left" vertical="top" wrapText="1"/>
    </xf>
    <xf numFmtId="164" fontId="14" fillId="0" borderId="4" applyFill="0">
      <alignment horizontal="centerContinuous" wrapText="1"/>
    </xf>
    <xf numFmtId="164" fontId="42" fillId="0" borderId="4" applyFill="0">
      <alignment horizontal="centerContinuous" wrapText="1"/>
    </xf>
    <xf numFmtId="164" fontId="11" fillId="0" borderId="1" applyFill="0">
      <alignment horizontal="center" vertical="top" wrapText="1"/>
    </xf>
    <xf numFmtId="164" fontId="39" fillId="0" borderId="1" applyFill="0">
      <alignment horizontal="center" vertical="top" wrapText="1"/>
    </xf>
    <xf numFmtId="164" fontId="39" fillId="0" borderId="1" applyFill="0">
      <alignment horizontal="center" vertical="top" wrapText="1"/>
    </xf>
    <xf numFmtId="0" fontId="11" fillId="0" borderId="1" applyFill="0">
      <alignment horizontal="center" wrapText="1"/>
    </xf>
    <xf numFmtId="0" fontId="39" fillId="0" borderId="1" applyFill="0">
      <alignment horizontal="center" wrapText="1"/>
    </xf>
    <xf numFmtId="0" fontId="39" fillId="0" borderId="1" applyFill="0">
      <alignment horizontal="center" wrapText="1"/>
    </xf>
    <xf numFmtId="173" fontId="11" fillId="0" borderId="1" applyFill="0"/>
    <xf numFmtId="173" fontId="39" fillId="0" borderId="1" applyFill="0"/>
    <xf numFmtId="173" fontId="39" fillId="0" borderId="1" applyFill="0"/>
    <xf numFmtId="169" fontId="11" fillId="0" borderId="1" applyFill="0">
      <alignment horizontal="right"/>
      <protection locked="0"/>
    </xf>
    <xf numFmtId="169" fontId="39" fillId="0" borderId="1" applyFill="0">
      <alignment horizontal="right"/>
      <protection locked="0"/>
    </xf>
    <xf numFmtId="169" fontId="39" fillId="0" borderId="1" applyFill="0">
      <alignment horizontal="right"/>
      <protection locked="0"/>
    </xf>
    <xf numFmtId="167" fontId="11" fillId="0" borderId="1" applyFill="0">
      <alignment horizontal="right"/>
      <protection locked="0"/>
    </xf>
    <xf numFmtId="167" fontId="39" fillId="0" borderId="1" applyFill="0">
      <alignment horizontal="right"/>
      <protection locked="0"/>
    </xf>
    <xf numFmtId="167" fontId="39" fillId="0" borderId="1" applyFill="0">
      <alignment horizontal="right"/>
      <protection locked="0"/>
    </xf>
    <xf numFmtId="167" fontId="11" fillId="0" borderId="1" applyFill="0"/>
    <xf numFmtId="167" fontId="39" fillId="0" borderId="1" applyFill="0"/>
    <xf numFmtId="167" fontId="39" fillId="0" borderId="1" applyFill="0"/>
    <xf numFmtId="167" fontId="11" fillId="0" borderId="3" applyFill="0">
      <alignment horizontal="right"/>
    </xf>
    <xf numFmtId="167" fontId="39" fillId="0" borderId="3" applyFill="0">
      <alignment horizontal="right"/>
    </xf>
    <xf numFmtId="0" fontId="30" fillId="21" borderId="5" applyNumberFormat="0" applyAlignment="0" applyProtection="0"/>
    <xf numFmtId="0" fontId="32" fillId="22" borderId="6" applyNumberFormat="0" applyAlignment="0" applyProtection="0"/>
    <xf numFmtId="0" fontId="15" fillId="0" borderId="1" applyFill="0">
      <alignment horizontal="left" vertical="top"/>
    </xf>
    <xf numFmtId="0" fontId="43" fillId="0" borderId="1" applyFill="0">
      <alignment horizontal="left" vertical="top"/>
    </xf>
    <xf numFmtId="0" fontId="43" fillId="0" borderId="1" applyFill="0">
      <alignment horizontal="left" vertical="top"/>
    </xf>
    <xf numFmtId="0" fontId="34" fillId="0" borderId="0" applyNumberFormat="0" applyFill="0" applyBorder="0" applyAlignment="0" applyProtection="0"/>
    <xf numFmtId="0" fontId="25" fillId="5" borderId="0" applyNumberFormat="0" applyBorder="0" applyAlignment="0" applyProtection="0"/>
    <xf numFmtId="0" fontId="22" fillId="0" borderId="7" applyNumberFormat="0" applyFill="0" applyAlignment="0" applyProtection="0"/>
    <xf numFmtId="0" fontId="23" fillId="0" borderId="8" applyNumberFormat="0" applyFill="0" applyAlignment="0" applyProtection="0"/>
    <xf numFmtId="0" fontId="24" fillId="0" borderId="9" applyNumberFormat="0" applyFill="0" applyAlignment="0" applyProtection="0"/>
    <xf numFmtId="0" fontId="24" fillId="0" borderId="0" applyNumberFormat="0" applyFill="0" applyBorder="0" applyAlignment="0" applyProtection="0"/>
    <xf numFmtId="0" fontId="28" fillId="8" borderId="5" applyNumberFormat="0" applyAlignment="0" applyProtection="0"/>
    <xf numFmtId="0" fontId="31" fillId="0" borderId="10" applyNumberFormat="0" applyFill="0" applyAlignment="0" applyProtection="0"/>
    <xf numFmtId="0" fontId="27" fillId="23" borderId="0" applyNumberFormat="0" applyBorder="0" applyAlignment="0" applyProtection="0"/>
    <xf numFmtId="0" fontId="9" fillId="0" borderId="0"/>
    <xf numFmtId="0" fontId="8" fillId="2" borderId="0"/>
    <xf numFmtId="0" fontId="9" fillId="0" borderId="0"/>
    <xf numFmtId="0" fontId="49" fillId="0" borderId="0"/>
    <xf numFmtId="0" fontId="8" fillId="24" borderId="11" applyNumberFormat="0" applyFont="0" applyAlignment="0" applyProtection="0"/>
    <xf numFmtId="175" fontId="12" fillId="0" borderId="3" applyNumberFormat="0" applyFont="0" applyFill="0" applyBorder="0" applyAlignment="0" applyProtection="0">
      <alignment horizontal="center" vertical="top" wrapText="1"/>
    </xf>
    <xf numFmtId="175" fontId="40" fillId="0" borderId="3" applyNumberFormat="0" applyFont="0" applyFill="0" applyBorder="0" applyAlignment="0" applyProtection="0">
      <alignment horizontal="center" vertical="top" wrapText="1"/>
    </xf>
    <xf numFmtId="0" fontId="29" fillId="21" borderId="12" applyNumberFormat="0" applyAlignment="0" applyProtection="0"/>
    <xf numFmtId="0" fontId="16" fillId="0" borderId="0">
      <alignment horizontal="right"/>
    </xf>
    <xf numFmtId="0" fontId="44" fillId="0" borderId="0">
      <alignment horizontal="right"/>
    </xf>
    <xf numFmtId="0" fontId="21" fillId="0" borderId="0" applyNumberFormat="0" applyFill="0" applyBorder="0" applyAlignment="0" applyProtection="0"/>
    <xf numFmtId="0" fontId="11" fillId="0" borderId="0" applyFill="0">
      <alignment horizontal="left"/>
    </xf>
    <xf numFmtId="0" fontId="39" fillId="0" borderId="0" applyFill="0">
      <alignment horizontal="left"/>
    </xf>
    <xf numFmtId="0" fontId="17" fillId="0" borderId="0" applyFill="0">
      <alignment horizontal="centerContinuous" vertical="center"/>
    </xf>
    <xf numFmtId="0" fontId="45" fillId="0" borderId="0" applyFill="0">
      <alignment horizontal="centerContinuous" vertical="center"/>
    </xf>
    <xf numFmtId="172" fontId="18" fillId="0" borderId="0" applyFill="0">
      <alignment horizontal="centerContinuous" vertical="center"/>
    </xf>
    <xf numFmtId="172" fontId="46" fillId="0" borderId="0" applyFill="0">
      <alignment horizontal="centerContinuous" vertical="center"/>
    </xf>
    <xf numFmtId="174" fontId="18" fillId="0" borderId="0" applyFill="0">
      <alignment horizontal="centerContinuous" vertical="center"/>
    </xf>
    <xf numFmtId="174" fontId="46" fillId="0" borderId="0" applyFill="0">
      <alignment horizontal="centerContinuous" vertical="center"/>
    </xf>
    <xf numFmtId="0" fontId="11" fillId="0" borderId="3">
      <alignment horizontal="centerContinuous" wrapText="1"/>
    </xf>
    <xf numFmtId="0" fontId="39" fillId="0" borderId="3">
      <alignment horizontal="centerContinuous" wrapText="1"/>
    </xf>
    <xf numFmtId="170" fontId="19" fillId="0" borderId="0" applyFill="0">
      <alignment horizontal="left"/>
    </xf>
    <xf numFmtId="170" fontId="47" fillId="0" borderId="0" applyFill="0">
      <alignment horizontal="left"/>
    </xf>
    <xf numFmtId="171" fontId="20" fillId="0" borderId="0" applyFill="0">
      <alignment horizontal="right"/>
    </xf>
    <xf numFmtId="171" fontId="48" fillId="0" borderId="0" applyFill="0">
      <alignment horizontal="right"/>
    </xf>
    <xf numFmtId="0" fontId="11" fillId="0" borderId="13" applyFill="0"/>
    <xf numFmtId="0" fontId="39" fillId="0" borderId="13" applyFill="0"/>
    <xf numFmtId="0" fontId="35" fillId="0" borderId="14" applyNumberFormat="0" applyFill="0" applyAlignment="0" applyProtection="0"/>
    <xf numFmtId="0" fontId="33" fillId="0" borderId="0" applyNumberFormat="0" applyFill="0" applyBorder="0" applyAlignment="0" applyProtection="0"/>
  </cellStyleXfs>
  <cellXfs count="155">
    <xf numFmtId="0" fontId="0" fillId="2" borderId="0" xfId="0" applyNumberFormat="1"/>
    <xf numFmtId="0" fontId="0" fillId="2" borderId="15" xfId="0" applyNumberFormat="1" applyBorder="1"/>
    <xf numFmtId="0" fontId="0" fillId="2" borderId="0" xfId="0" applyNumberFormat="1" applyAlignment="1">
      <alignment horizontal="centerContinuous" vertical="center"/>
    </xf>
    <xf numFmtId="0" fontId="0" fillId="2" borderId="16" xfId="0" applyNumberFormat="1" applyBorder="1" applyAlignment="1">
      <alignment horizontal="center"/>
    </xf>
    <xf numFmtId="0" fontId="0" fillId="2" borderId="17" xfId="0" applyNumberFormat="1" applyBorder="1" applyAlignment="1">
      <alignment horizontal="center"/>
    </xf>
    <xf numFmtId="0" fontId="0" fillId="2" borderId="18" xfId="0" applyNumberFormat="1" applyBorder="1" applyAlignment="1">
      <alignment horizontal="center"/>
    </xf>
    <xf numFmtId="0" fontId="0" fillId="2" borderId="19" xfId="0" applyNumberFormat="1" applyBorder="1" applyAlignment="1">
      <alignment horizontal="center" vertical="top"/>
    </xf>
    <xf numFmtId="1" fontId="0" fillId="2" borderId="20" xfId="0" applyNumberFormat="1" applyBorder="1" applyAlignment="1">
      <alignment vertical="top"/>
    </xf>
    <xf numFmtId="0" fontId="0" fillId="2" borderId="20" xfId="0" applyNumberFormat="1" applyBorder="1" applyAlignment="1">
      <alignment horizontal="center" vertical="top"/>
    </xf>
    <xf numFmtId="0" fontId="0" fillId="2" borderId="20" xfId="0" applyNumberFormat="1" applyBorder="1" applyAlignment="1">
      <alignment vertical="top"/>
    </xf>
    <xf numFmtId="1" fontId="0" fillId="2" borderId="20" xfId="0" applyNumberFormat="1" applyBorder="1" applyAlignment="1">
      <alignment horizontal="center" vertical="top"/>
    </xf>
    <xf numFmtId="0" fontId="0" fillId="2" borderId="21" xfId="0" applyNumberFormat="1" applyBorder="1" applyAlignment="1">
      <alignment vertical="top"/>
    </xf>
    <xf numFmtId="0" fontId="0" fillId="2" borderId="19" xfId="0" applyNumberFormat="1" applyBorder="1" applyAlignment="1">
      <alignment vertical="top"/>
    </xf>
    <xf numFmtId="0" fontId="0" fillId="2" borderId="0" xfId="0" applyNumberFormat="1" applyAlignment="1">
      <alignment vertical="top"/>
    </xf>
    <xf numFmtId="1" fontId="0" fillId="2" borderId="0" xfId="0" applyNumberFormat="1" applyAlignment="1">
      <alignment horizontal="centerContinuous" vertical="top"/>
    </xf>
    <xf numFmtId="0" fontId="0" fillId="2" borderId="16" xfId="0" applyNumberFormat="1" applyBorder="1" applyAlignment="1">
      <alignment horizontal="center" vertical="top"/>
    </xf>
    <xf numFmtId="0" fontId="2" fillId="2" borderId="19" xfId="0" applyNumberFormat="1" applyFont="1" applyBorder="1" applyAlignment="1">
      <alignment vertical="top"/>
    </xf>
    <xf numFmtId="0" fontId="4" fillId="2" borderId="15" xfId="0" applyNumberFormat="1" applyFont="1" applyBorder="1"/>
    <xf numFmtId="7" fontId="0" fillId="2" borderId="0" xfId="0" applyNumberFormat="1" applyAlignment="1">
      <alignment horizontal="right"/>
    </xf>
    <xf numFmtId="7" fontId="0" fillId="2" borderId="18" xfId="0" applyNumberFormat="1" applyBorder="1" applyAlignment="1">
      <alignment horizontal="right"/>
    </xf>
    <xf numFmtId="7" fontId="0" fillId="2" borderId="20" xfId="0" applyNumberFormat="1" applyBorder="1" applyAlignment="1">
      <alignment horizontal="right"/>
    </xf>
    <xf numFmtId="7" fontId="0" fillId="2" borderId="22" xfId="0" applyNumberFormat="1" applyBorder="1" applyAlignment="1">
      <alignment horizontal="right"/>
    </xf>
    <xf numFmtId="0" fontId="0" fillId="2" borderId="0" xfId="0" applyNumberFormat="1" applyAlignment="1">
      <alignment horizontal="right"/>
    </xf>
    <xf numFmtId="7" fontId="0" fillId="2" borderId="19" xfId="0" applyNumberFormat="1" applyBorder="1" applyAlignment="1">
      <alignment horizontal="right"/>
    </xf>
    <xf numFmtId="7" fontId="0" fillId="2" borderId="23" xfId="0" applyNumberFormat="1" applyBorder="1" applyAlignment="1">
      <alignment horizontal="right"/>
    </xf>
    <xf numFmtId="0" fontId="0" fillId="2" borderId="0" xfId="0" applyNumberFormat="1" applyAlignment="1">
      <alignment horizontal="center"/>
    </xf>
    <xf numFmtId="0" fontId="0" fillId="2" borderId="15" xfId="0" applyNumberFormat="1" applyBorder="1" applyAlignment="1">
      <alignment horizontal="center"/>
    </xf>
    <xf numFmtId="7" fontId="0" fillId="2" borderId="13" xfId="0" applyNumberFormat="1" applyBorder="1" applyAlignment="1">
      <alignment horizontal="right"/>
    </xf>
    <xf numFmtId="7" fontId="0" fillId="2" borderId="25" xfId="0" applyNumberFormat="1" applyBorder="1" applyAlignment="1">
      <alignment horizontal="right"/>
    </xf>
    <xf numFmtId="7" fontId="1" fillId="2" borderId="0" xfId="0" applyNumberFormat="1" applyFont="1" applyAlignment="1">
      <alignment horizontal="centerContinuous" vertical="center"/>
    </xf>
    <xf numFmtId="1" fontId="4" fillId="2" borderId="0" xfId="0" applyNumberFormat="1" applyFont="1" applyAlignment="1">
      <alignment horizontal="centerContinuous" vertical="top"/>
    </xf>
    <xf numFmtId="0" fontId="4" fillId="2" borderId="0" xfId="0" applyNumberFormat="1" applyFont="1" applyAlignment="1">
      <alignment horizontal="centerContinuous" vertical="center"/>
    </xf>
    <xf numFmtId="7" fontId="5" fillId="2" borderId="0" xfId="0" applyNumberFormat="1" applyFont="1" applyAlignment="1">
      <alignment horizontal="centerContinuous" vertical="center"/>
    </xf>
    <xf numFmtId="164" fontId="6" fillId="25" borderId="19" xfId="0" applyNumberFormat="1" applyFont="1" applyFill="1" applyBorder="1" applyAlignment="1" applyProtection="1">
      <alignment horizontal="left" vertical="center"/>
    </xf>
    <xf numFmtId="164" fontId="6" fillId="25" borderId="19" xfId="0" applyNumberFormat="1" applyFont="1" applyFill="1" applyBorder="1" applyAlignment="1" applyProtection="1">
      <alignment horizontal="left" vertical="center" wrapText="1"/>
    </xf>
    <xf numFmtId="2" fontId="0" fillId="2" borderId="0" xfId="0" applyNumberFormat="1" applyAlignment="1">
      <alignment horizontal="centerContinuous"/>
    </xf>
    <xf numFmtId="7" fontId="0" fillId="2" borderId="0" xfId="0" applyNumberFormat="1" applyAlignment="1">
      <alignment horizontal="centerContinuous" vertical="center"/>
    </xf>
    <xf numFmtId="0" fontId="0" fillId="2" borderId="0" xfId="0" applyNumberFormat="1" applyAlignment="1"/>
    <xf numFmtId="0" fontId="2" fillId="2" borderId="22" xfId="0" applyNumberFormat="1" applyFont="1" applyBorder="1" applyAlignment="1">
      <alignment horizontal="center" vertical="center"/>
    </xf>
    <xf numFmtId="0" fontId="2" fillId="2" borderId="19" xfId="0" applyNumberFormat="1" applyFont="1" applyBorder="1" applyAlignment="1">
      <alignment horizontal="center" vertical="center"/>
    </xf>
    <xf numFmtId="7" fontId="0" fillId="2" borderId="20" xfId="0" applyNumberFormat="1" applyBorder="1" applyAlignment="1">
      <alignment horizontal="right" vertical="center"/>
    </xf>
    <xf numFmtId="0" fontId="0" fillId="2" borderId="0" xfId="0" applyNumberFormat="1" applyAlignment="1">
      <alignment vertical="center"/>
    </xf>
    <xf numFmtId="0" fontId="0" fillId="2" borderId="24" xfId="0" applyNumberFormat="1" applyBorder="1" applyAlignment="1">
      <alignment vertical="top"/>
    </xf>
    <xf numFmtId="0" fontId="0" fillId="2" borderId="26" xfId="0" applyNumberFormat="1" applyBorder="1"/>
    <xf numFmtId="0" fontId="0" fillId="2" borderId="24" xfId="0" applyNumberFormat="1" applyBorder="1" applyAlignment="1">
      <alignment horizontal="center"/>
    </xf>
    <xf numFmtId="0" fontId="0" fillId="2" borderId="27" xfId="0" applyNumberFormat="1" applyBorder="1"/>
    <xf numFmtId="0" fontId="0" fillId="2" borderId="27" xfId="0" applyNumberFormat="1" applyBorder="1" applyAlignment="1">
      <alignment horizontal="center"/>
    </xf>
    <xf numFmtId="7" fontId="0" fillId="2" borderId="27" xfId="0" applyNumberFormat="1" applyBorder="1" applyAlignment="1">
      <alignment horizontal="right"/>
    </xf>
    <xf numFmtId="0" fontId="0" fillId="2" borderId="27" xfId="0" applyNumberFormat="1" applyBorder="1" applyAlignment="1">
      <alignment horizontal="right"/>
    </xf>
    <xf numFmtId="0" fontId="0" fillId="2" borderId="29" xfId="0" applyNumberFormat="1" applyBorder="1" applyAlignment="1">
      <alignment vertical="top"/>
    </xf>
    <xf numFmtId="0" fontId="0" fillId="2" borderId="13" xfId="0" applyNumberFormat="1" applyBorder="1"/>
    <xf numFmtId="0" fontId="0" fillId="2" borderId="13" xfId="0" applyNumberFormat="1" applyBorder="1" applyAlignment="1">
      <alignment horizontal="center"/>
    </xf>
    <xf numFmtId="7" fontId="0" fillId="2" borderId="16" xfId="0" applyNumberFormat="1" applyBorder="1" applyAlignment="1">
      <alignment horizontal="center"/>
    </xf>
    <xf numFmtId="0" fontId="0" fillId="2" borderId="20" xfId="0" applyNumberFormat="1" applyBorder="1" applyAlignment="1">
      <alignment horizontal="right"/>
    </xf>
    <xf numFmtId="7" fontId="0" fillId="2" borderId="30" xfId="0" applyNumberFormat="1" applyBorder="1" applyAlignment="1">
      <alignment horizontal="right"/>
    </xf>
    <xf numFmtId="0" fontId="0" fillId="2" borderId="0" xfId="0" applyNumberFormat="1" applyBorder="1" applyAlignment="1">
      <alignment horizontal="right"/>
    </xf>
    <xf numFmtId="7" fontId="0" fillId="2" borderId="31" xfId="0" applyNumberFormat="1" applyBorder="1" applyAlignment="1">
      <alignment horizontal="right" vertical="center"/>
    </xf>
    <xf numFmtId="7" fontId="0" fillId="2" borderId="28" xfId="0" applyNumberFormat="1" applyBorder="1" applyAlignment="1">
      <alignment horizontal="right" vertical="center"/>
    </xf>
    <xf numFmtId="0" fontId="0" fillId="2" borderId="32" xfId="0" applyNumberFormat="1" applyBorder="1" applyAlignment="1">
      <alignment horizontal="right"/>
    </xf>
    <xf numFmtId="0" fontId="0" fillId="2" borderId="33" xfId="0" applyNumberFormat="1" applyBorder="1" applyAlignment="1">
      <alignment horizontal="right"/>
    </xf>
    <xf numFmtId="166" fontId="50" fillId="26" borderId="1" xfId="0" applyNumberFormat="1" applyFont="1" applyFill="1" applyBorder="1" applyAlignment="1" applyProtection="1">
      <alignment vertical="top"/>
      <protection locked="0"/>
    </xf>
    <xf numFmtId="165" fontId="8" fillId="0" borderId="1" xfId="81" applyNumberFormat="1" applyFont="1" applyFill="1" applyBorder="1" applyAlignment="1" applyProtection="1">
      <alignment horizontal="left" vertical="top" wrapText="1"/>
    </xf>
    <xf numFmtId="164" fontId="8" fillId="0" borderId="1" xfId="81" applyNumberFormat="1" applyFont="1" applyFill="1" applyBorder="1" applyAlignment="1" applyProtection="1">
      <alignment horizontal="left" vertical="top" wrapText="1"/>
    </xf>
    <xf numFmtId="0" fontId="8" fillId="0" borderId="1" xfId="81" applyNumberFormat="1" applyFont="1" applyFill="1" applyBorder="1" applyAlignment="1" applyProtection="1">
      <alignment horizontal="center" vertical="top" wrapText="1"/>
    </xf>
    <xf numFmtId="166" fontId="50" fillId="26" borderId="1" xfId="81" applyNumberFormat="1" applyFont="1" applyFill="1" applyBorder="1" applyAlignment="1" applyProtection="1">
      <alignment vertical="top"/>
      <protection locked="0"/>
    </xf>
    <xf numFmtId="166" fontId="50" fillId="0" borderId="1" xfId="81" applyNumberFormat="1" applyFont="1" applyFill="1" applyBorder="1" applyAlignment="1" applyProtection="1">
      <alignment vertical="top"/>
    </xf>
    <xf numFmtId="1" fontId="50" fillId="0" borderId="1" xfId="81" applyNumberFormat="1" applyFont="1" applyFill="1" applyBorder="1" applyAlignment="1" applyProtection="1">
      <alignment horizontal="right" vertical="top" wrapText="1"/>
    </xf>
    <xf numFmtId="164" fontId="8" fillId="0" borderId="1" xfId="80" applyNumberFormat="1" applyFont="1" applyFill="1" applyBorder="1" applyAlignment="1" applyProtection="1">
      <alignment horizontal="center" vertical="top" wrapText="1"/>
    </xf>
    <xf numFmtId="0" fontId="8" fillId="2" borderId="0" xfId="81" applyNumberFormat="1"/>
    <xf numFmtId="7" fontId="8" fillId="2" borderId="20" xfId="81" applyNumberFormat="1" applyBorder="1" applyAlignment="1">
      <alignment horizontal="right" vertical="center"/>
    </xf>
    <xf numFmtId="0" fontId="2" fillId="2" borderId="48" xfId="81" applyNumberFormat="1" applyFont="1" applyBorder="1" applyAlignment="1">
      <alignment horizontal="center" vertical="center"/>
    </xf>
    <xf numFmtId="7" fontId="8" fillId="2" borderId="49" xfId="81" applyNumberFormat="1" applyBorder="1" applyAlignment="1">
      <alignment horizontal="right" vertical="center"/>
    </xf>
    <xf numFmtId="0" fontId="8" fillId="2" borderId="0" xfId="81" applyNumberFormat="1" applyAlignment="1">
      <alignment vertical="center"/>
    </xf>
    <xf numFmtId="4" fontId="8" fillId="26" borderId="34" xfId="81" applyNumberFormat="1" applyFont="1" applyFill="1" applyBorder="1" applyAlignment="1" applyProtection="1">
      <alignment horizontal="center" vertical="top" wrapText="1"/>
    </xf>
    <xf numFmtId="7" fontId="8" fillId="2" borderId="39" xfId="81" applyNumberFormat="1" applyBorder="1" applyAlignment="1">
      <alignment horizontal="right" vertical="center"/>
    </xf>
    <xf numFmtId="0" fontId="2" fillId="2" borderId="50" xfId="81" applyNumberFormat="1" applyFont="1" applyBorder="1" applyAlignment="1">
      <alignment horizontal="center" vertical="center"/>
    </xf>
    <xf numFmtId="7" fontId="8" fillId="2" borderId="22" xfId="81" applyNumberFormat="1" applyBorder="1" applyAlignment="1">
      <alignment horizontal="right" vertical="center"/>
    </xf>
    <xf numFmtId="7" fontId="8" fillId="2" borderId="51" xfId="81" applyNumberFormat="1" applyBorder="1" applyAlignment="1">
      <alignment horizontal="right" vertical="center"/>
    </xf>
    <xf numFmtId="4" fontId="50" fillId="26" borderId="1" xfId="0" applyNumberFormat="1" applyFont="1" applyFill="1" applyBorder="1" applyAlignment="1">
      <alignment horizontal="center" vertical="top"/>
    </xf>
    <xf numFmtId="165" fontId="50" fillId="0" borderId="1" xfId="0" applyNumberFormat="1" applyFont="1" applyFill="1" applyBorder="1" applyAlignment="1">
      <alignment horizontal="center" vertical="top" wrapText="1"/>
    </xf>
    <xf numFmtId="164" fontId="50" fillId="0" borderId="1" xfId="0" applyNumberFormat="1" applyFont="1" applyFill="1" applyBorder="1" applyAlignment="1">
      <alignment horizontal="left" vertical="top" wrapText="1"/>
    </xf>
    <xf numFmtId="164" fontId="50" fillId="0" borderId="1" xfId="0" applyNumberFormat="1" applyFont="1" applyFill="1" applyBorder="1" applyAlignment="1">
      <alignment horizontal="center" vertical="top" wrapText="1"/>
    </xf>
    <xf numFmtId="0" fontId="50" fillId="0" borderId="1" xfId="0" applyFont="1" applyFill="1" applyBorder="1" applyAlignment="1">
      <alignment horizontal="center" vertical="top" wrapText="1"/>
    </xf>
    <xf numFmtId="1" fontId="50" fillId="0" borderId="1" xfId="0" applyNumberFormat="1" applyFont="1" applyFill="1" applyBorder="1" applyAlignment="1">
      <alignment horizontal="right" vertical="top"/>
    </xf>
    <xf numFmtId="0" fontId="50" fillId="26" borderId="1" xfId="0" applyFont="1" applyFill="1" applyBorder="1" applyAlignment="1">
      <alignment vertical="center"/>
    </xf>
    <xf numFmtId="166" fontId="50" fillId="0" borderId="1" xfId="0" applyNumberFormat="1" applyFont="1" applyFill="1" applyBorder="1" applyAlignment="1">
      <alignment vertical="top"/>
    </xf>
    <xf numFmtId="0" fontId="51" fillId="26" borderId="0" xfId="0" applyFont="1" applyFill="1"/>
    <xf numFmtId="165" fontId="50" fillId="0" borderId="1" xfId="0" applyNumberFormat="1" applyFont="1" applyFill="1" applyBorder="1" applyAlignment="1">
      <alignment horizontal="right" vertical="top" wrapText="1"/>
    </xf>
    <xf numFmtId="165" fontId="50" fillId="0" borderId="1" xfId="0" applyNumberFormat="1" applyFont="1" applyFill="1" applyBorder="1" applyAlignment="1">
      <alignment horizontal="left" vertical="top" wrapText="1"/>
    </xf>
    <xf numFmtId="1" fontId="50" fillId="0" borderId="1" xfId="0" applyNumberFormat="1" applyFont="1" applyFill="1" applyBorder="1" applyAlignment="1">
      <alignment horizontal="right" vertical="top" wrapText="1"/>
    </xf>
    <xf numFmtId="165" fontId="50" fillId="0" borderId="1" xfId="0" applyNumberFormat="1" applyFont="1" applyFill="1" applyBorder="1" applyAlignment="1">
      <alignment horizontal="left" vertical="top"/>
    </xf>
    <xf numFmtId="0" fontId="51" fillId="0" borderId="0" xfId="0" applyFont="1" applyFill="1"/>
    <xf numFmtId="166" fontId="50" fillId="26" borderId="1" xfId="0" applyNumberFormat="1" applyFont="1" applyFill="1" applyBorder="1" applyAlignment="1">
      <alignment vertical="top"/>
    </xf>
    <xf numFmtId="4" fontId="53" fillId="26" borderId="1" xfId="0" applyNumberFormat="1" applyFont="1" applyFill="1" applyBorder="1" applyAlignment="1">
      <alignment horizontal="center" vertical="top"/>
    </xf>
    <xf numFmtId="165" fontId="50" fillId="26" borderId="1" xfId="0" applyNumberFormat="1" applyFont="1" applyFill="1" applyBorder="1" applyAlignment="1">
      <alignment horizontal="right" vertical="top" wrapText="1"/>
    </xf>
    <xf numFmtId="164" fontId="50" fillId="26" borderId="1" xfId="0" applyNumberFormat="1" applyFont="1" applyFill="1" applyBorder="1" applyAlignment="1">
      <alignment horizontal="left" vertical="top" wrapText="1"/>
    </xf>
    <xf numFmtId="164" fontId="50" fillId="26" borderId="1" xfId="0" applyNumberFormat="1" applyFont="1" applyFill="1" applyBorder="1" applyAlignment="1">
      <alignment horizontal="center" vertical="top" wrapText="1"/>
    </xf>
    <xf numFmtId="0" fontId="50" fillId="26" borderId="1" xfId="0" applyFont="1" applyFill="1" applyBorder="1" applyAlignment="1">
      <alignment horizontal="center" vertical="top" wrapText="1"/>
    </xf>
    <xf numFmtId="0" fontId="54" fillId="26" borderId="0" xfId="0" applyFont="1" applyFill="1"/>
    <xf numFmtId="4" fontId="50" fillId="26" borderId="1" xfId="0" applyNumberFormat="1" applyFont="1" applyFill="1" applyBorder="1" applyAlignment="1">
      <alignment horizontal="center" vertical="top" wrapText="1"/>
    </xf>
    <xf numFmtId="164" fontId="50" fillId="0" borderId="1" xfId="80" applyNumberFormat="1" applyFont="1" applyBorder="1" applyAlignment="1">
      <alignment horizontal="left" vertical="top" wrapText="1"/>
    </xf>
    <xf numFmtId="164" fontId="50" fillId="0" borderId="1" xfId="80" applyNumberFormat="1" applyFont="1" applyBorder="1" applyAlignment="1">
      <alignment horizontal="center" vertical="top" wrapText="1"/>
    </xf>
    <xf numFmtId="166" fontId="50" fillId="0" borderId="1" xfId="0" applyNumberFormat="1" applyFont="1" applyFill="1" applyBorder="1" applyAlignment="1">
      <alignment vertical="top" wrapText="1"/>
    </xf>
    <xf numFmtId="4" fontId="50" fillId="26" borderId="1" xfId="80" applyNumberFormat="1" applyFont="1" applyFill="1" applyBorder="1" applyAlignment="1">
      <alignment horizontal="center" vertical="top" wrapText="1"/>
    </xf>
    <xf numFmtId="165" fontId="50" fillId="0" borderId="1" xfId="80" applyNumberFormat="1" applyFont="1" applyBorder="1" applyAlignment="1">
      <alignment horizontal="left" vertical="top" wrapText="1"/>
    </xf>
    <xf numFmtId="0" fontId="50" fillId="0" borderId="1" xfId="80" applyFont="1" applyBorder="1" applyAlignment="1">
      <alignment horizontal="center" vertical="top" wrapText="1"/>
    </xf>
    <xf numFmtId="164" fontId="50" fillId="0" borderId="1" xfId="80" applyNumberFormat="1" applyFont="1" applyBorder="1" applyAlignment="1">
      <alignment vertical="top" wrapText="1"/>
    </xf>
    <xf numFmtId="0" fontId="51" fillId="26" borderId="0" xfId="0" applyFont="1" applyFill="1" applyAlignment="1">
      <alignment vertical="top"/>
    </xf>
    <xf numFmtId="165" fontId="50" fillId="0" borderId="1" xfId="80" applyNumberFormat="1" applyFont="1" applyBorder="1" applyAlignment="1">
      <alignment horizontal="center" vertical="top" wrapText="1"/>
    </xf>
    <xf numFmtId="0" fontId="50" fillId="2" borderId="0" xfId="0" applyFont="1" applyAlignment="1">
      <alignment vertical="top" wrapText="1"/>
    </xf>
    <xf numFmtId="164" fontId="50" fillId="0" borderId="1" xfId="80" applyNumberFormat="1" applyFont="1" applyFill="1" applyBorder="1" applyAlignment="1">
      <alignment vertical="top" wrapText="1"/>
    </xf>
    <xf numFmtId="164" fontId="50" fillId="0" borderId="1" xfId="80" applyNumberFormat="1" applyFont="1" applyFill="1" applyBorder="1" applyAlignment="1">
      <alignment horizontal="center" vertical="top" wrapText="1"/>
    </xf>
    <xf numFmtId="1" fontId="50" fillId="0" borderId="1" xfId="80" applyNumberFormat="1" applyFont="1" applyBorder="1" applyAlignment="1">
      <alignment horizontal="right" vertical="top" wrapText="1"/>
    </xf>
    <xf numFmtId="176" fontId="50" fillId="0" borderId="1" xfId="0" applyNumberFormat="1" applyFont="1" applyFill="1" applyBorder="1" applyAlignment="1">
      <alignment horizontal="right" vertical="top"/>
    </xf>
    <xf numFmtId="176" fontId="50" fillId="0" borderId="1" xfId="0" applyNumberFormat="1" applyFont="1" applyFill="1" applyBorder="1" applyAlignment="1">
      <alignment horizontal="right" vertical="top" wrapText="1"/>
    </xf>
    <xf numFmtId="176" fontId="50" fillId="26" borderId="1" xfId="0" applyNumberFormat="1" applyFont="1" applyFill="1" applyBorder="1" applyAlignment="1">
      <alignment horizontal="right" vertical="top"/>
    </xf>
    <xf numFmtId="1" fontId="50" fillId="0" borderId="1" xfId="80" applyNumberFormat="1" applyFont="1" applyFill="1" applyBorder="1" applyAlignment="1">
      <alignment horizontal="right" vertical="top" wrapText="1"/>
    </xf>
    <xf numFmtId="166" fontId="50" fillId="0" borderId="1" xfId="80" applyNumberFormat="1" applyFont="1" applyBorder="1" applyAlignment="1">
      <alignment vertical="top"/>
    </xf>
    <xf numFmtId="165" fontId="50" fillId="0" borderId="2" xfId="0" applyNumberFormat="1" applyFont="1" applyFill="1" applyBorder="1" applyAlignment="1">
      <alignment horizontal="center" vertical="top" wrapText="1"/>
    </xf>
    <xf numFmtId="164" fontId="50" fillId="0" borderId="2" xfId="0" applyNumberFormat="1" applyFont="1" applyFill="1" applyBorder="1" applyAlignment="1">
      <alignment horizontal="left" vertical="top" wrapText="1"/>
    </xf>
    <xf numFmtId="164" fontId="50" fillId="0" borderId="2" xfId="0" applyNumberFormat="1" applyFont="1" applyFill="1" applyBorder="1" applyAlignment="1">
      <alignment horizontal="center" vertical="top" wrapText="1"/>
    </xf>
    <xf numFmtId="0" fontId="50" fillId="0" borderId="2" xfId="0" applyFont="1" applyFill="1" applyBorder="1" applyAlignment="1">
      <alignment horizontal="center" vertical="top" wrapText="1"/>
    </xf>
    <xf numFmtId="1" fontId="50" fillId="0" borderId="2" xfId="0" applyNumberFormat="1" applyFont="1" applyFill="1" applyBorder="1" applyAlignment="1">
      <alignment horizontal="right" vertical="top"/>
    </xf>
    <xf numFmtId="166" fontId="50" fillId="26" borderId="2" xfId="0" applyNumberFormat="1" applyFont="1" applyFill="1" applyBorder="1" applyAlignment="1" applyProtection="1">
      <alignment vertical="top"/>
      <protection locked="0"/>
    </xf>
    <xf numFmtId="166" fontId="50" fillId="0" borderId="2" xfId="0" applyNumberFormat="1" applyFont="1" applyFill="1" applyBorder="1" applyAlignment="1">
      <alignment vertical="top"/>
    </xf>
    <xf numFmtId="165" fontId="50" fillId="0" borderId="2" xfId="0" applyNumberFormat="1" applyFont="1" applyFill="1" applyBorder="1" applyAlignment="1">
      <alignment horizontal="left" vertical="top" wrapText="1"/>
    </xf>
    <xf numFmtId="176" fontId="50" fillId="0" borderId="2" xfId="0" applyNumberFormat="1" applyFont="1" applyFill="1" applyBorder="1" applyAlignment="1">
      <alignment horizontal="right" vertical="top" wrapText="1"/>
    </xf>
    <xf numFmtId="165" fontId="50" fillId="0" borderId="2" xfId="80" applyNumberFormat="1" applyFont="1" applyBorder="1" applyAlignment="1">
      <alignment horizontal="left" vertical="top" wrapText="1"/>
    </xf>
    <xf numFmtId="164" fontId="50" fillId="0" borderId="2" xfId="80" applyNumberFormat="1" applyFont="1" applyFill="1" applyBorder="1" applyAlignment="1">
      <alignment vertical="top" wrapText="1"/>
    </xf>
    <xf numFmtId="164" fontId="50" fillId="0" borderId="2" xfId="80" applyNumberFormat="1" applyFont="1" applyFill="1" applyBorder="1" applyAlignment="1">
      <alignment horizontal="center" vertical="top" wrapText="1"/>
    </xf>
    <xf numFmtId="0" fontId="50" fillId="0" borderId="2" xfId="80" applyFont="1" applyBorder="1" applyAlignment="1">
      <alignment horizontal="center" vertical="top" wrapText="1"/>
    </xf>
    <xf numFmtId="1" fontId="50" fillId="0" borderId="2" xfId="80" applyNumberFormat="1" applyFont="1" applyBorder="1" applyAlignment="1">
      <alignment horizontal="right" vertical="top" wrapText="1"/>
    </xf>
    <xf numFmtId="166" fontId="50" fillId="26" borderId="1" xfId="80" applyNumberFormat="1" applyFont="1" applyFill="1" applyBorder="1" applyAlignment="1" applyProtection="1">
      <alignment vertical="top"/>
      <protection locked="0"/>
    </xf>
    <xf numFmtId="166" fontId="50" fillId="26" borderId="2" xfId="80" applyNumberFormat="1" applyFont="1" applyFill="1" applyBorder="1" applyAlignment="1" applyProtection="1">
      <alignment vertical="top"/>
      <protection locked="0"/>
    </xf>
    <xf numFmtId="166" fontId="50" fillId="0" borderId="2" xfId="80" applyNumberFormat="1" applyFont="1" applyBorder="1" applyAlignment="1">
      <alignment vertical="top"/>
    </xf>
    <xf numFmtId="7" fontId="0" fillId="2" borderId="35" xfId="0" applyNumberFormat="1" applyBorder="1" applyAlignment="1">
      <alignment horizontal="center"/>
    </xf>
    <xf numFmtId="0" fontId="0" fillId="2" borderId="36" xfId="0" applyNumberFormat="1" applyBorder="1" applyAlignment="1"/>
    <xf numFmtId="1" fontId="7" fillId="2" borderId="31" xfId="0" applyNumberFormat="1" applyFont="1" applyBorder="1" applyAlignment="1">
      <alignment horizontal="left" vertical="center" wrapText="1"/>
    </xf>
    <xf numFmtId="0" fontId="0" fillId="2" borderId="37" xfId="0" applyNumberFormat="1" applyBorder="1" applyAlignment="1">
      <alignment vertical="center" wrapText="1"/>
    </xf>
    <xf numFmtId="0" fontId="0" fillId="2" borderId="38" xfId="0" applyNumberFormat="1" applyBorder="1" applyAlignment="1">
      <alignment vertical="center" wrapText="1"/>
    </xf>
    <xf numFmtId="0" fontId="0" fillId="2" borderId="42" xfId="0" applyNumberFormat="1" applyBorder="1" applyAlignment="1"/>
    <xf numFmtId="0" fontId="0" fillId="2" borderId="43" xfId="0" applyNumberFormat="1" applyBorder="1" applyAlignment="1"/>
    <xf numFmtId="1" fontId="7" fillId="2" borderId="39" xfId="0" applyNumberFormat="1" applyFont="1" applyBorder="1" applyAlignment="1">
      <alignment horizontal="left" vertical="center" wrapText="1"/>
    </xf>
    <xf numFmtId="0" fontId="0" fillId="2" borderId="40" xfId="0" applyNumberFormat="1" applyBorder="1" applyAlignment="1">
      <alignment vertical="center" wrapText="1"/>
    </xf>
    <xf numFmtId="0" fontId="0" fillId="2" borderId="41" xfId="0" applyNumberFormat="1" applyBorder="1" applyAlignment="1">
      <alignment vertical="center" wrapText="1"/>
    </xf>
    <xf numFmtId="1" fontId="3" fillId="2" borderId="39" xfId="0" applyNumberFormat="1" applyFont="1" applyBorder="1" applyAlignment="1">
      <alignment horizontal="left" vertical="center" wrapText="1"/>
    </xf>
    <xf numFmtId="1" fontId="7" fillId="2" borderId="20" xfId="81" applyNumberFormat="1" applyFont="1" applyBorder="1" applyAlignment="1">
      <alignment horizontal="left" vertical="center" wrapText="1"/>
    </xf>
    <xf numFmtId="0" fontId="8" fillId="2" borderId="0" xfId="81" applyNumberFormat="1" applyBorder="1" applyAlignment="1">
      <alignment vertical="center" wrapText="1"/>
    </xf>
    <xf numFmtId="0" fontId="8" fillId="2" borderId="44" xfId="81" applyNumberFormat="1" applyBorder="1" applyAlignment="1">
      <alignment vertical="center" wrapText="1"/>
    </xf>
    <xf numFmtId="1" fontId="7" fillId="2" borderId="39" xfId="81" applyNumberFormat="1" applyFont="1" applyBorder="1" applyAlignment="1">
      <alignment horizontal="left" vertical="center" wrapText="1"/>
    </xf>
    <xf numFmtId="0" fontId="8" fillId="2" borderId="40" xfId="81" applyNumberFormat="1" applyBorder="1" applyAlignment="1">
      <alignment vertical="center" wrapText="1"/>
    </xf>
    <xf numFmtId="0" fontId="8" fillId="2" borderId="41" xfId="81" applyNumberFormat="1" applyBorder="1" applyAlignment="1">
      <alignment vertical="center" wrapText="1"/>
    </xf>
    <xf numFmtId="1" fontId="52" fillId="2" borderId="45" xfId="0" applyNumberFormat="1" applyFont="1" applyBorder="1" applyAlignment="1">
      <alignment horizontal="left" vertical="center" wrapText="1"/>
    </xf>
    <xf numFmtId="0" fontId="8" fillId="2" borderId="46" xfId="0" applyNumberFormat="1" applyFont="1" applyBorder="1" applyAlignment="1">
      <alignment vertical="center" wrapText="1"/>
    </xf>
    <xf numFmtId="0" fontId="8" fillId="2" borderId="47" xfId="0" applyNumberFormat="1" applyFont="1" applyBorder="1" applyAlignment="1">
      <alignment vertical="center" wrapText="1"/>
    </xf>
  </cellXfs>
  <cellStyles count="109">
    <cellStyle name="20% - Accent1 2" xfId="1" xr:uid="{00000000-0005-0000-0000-000000000000}"/>
    <cellStyle name="20% - Accent2 2" xfId="2" xr:uid="{00000000-0005-0000-0000-000001000000}"/>
    <cellStyle name="20% - Accent3 2" xfId="3" xr:uid="{00000000-0005-0000-0000-000002000000}"/>
    <cellStyle name="20% - Accent4 2" xfId="4" xr:uid="{00000000-0005-0000-0000-000003000000}"/>
    <cellStyle name="20% - Accent5 2" xfId="5" xr:uid="{00000000-0005-0000-0000-000004000000}"/>
    <cellStyle name="20% - Accent6 2" xfId="6" xr:uid="{00000000-0005-0000-0000-000005000000}"/>
    <cellStyle name="40% - Accent1 2" xfId="7" xr:uid="{00000000-0005-0000-0000-000006000000}"/>
    <cellStyle name="40% - Accent2 2" xfId="8" xr:uid="{00000000-0005-0000-0000-000007000000}"/>
    <cellStyle name="40% - Accent3 2" xfId="9" xr:uid="{00000000-0005-0000-0000-000008000000}"/>
    <cellStyle name="40% - Accent4 2" xfId="10" xr:uid="{00000000-0005-0000-0000-000009000000}"/>
    <cellStyle name="40% - Accent5 2" xfId="11" xr:uid="{00000000-0005-0000-0000-00000A000000}"/>
    <cellStyle name="40% - Accent6 2" xfId="12" xr:uid="{00000000-0005-0000-0000-00000B000000}"/>
    <cellStyle name="60% - Accent1 2" xfId="13" xr:uid="{00000000-0005-0000-0000-00000C000000}"/>
    <cellStyle name="60% - Accent2 2" xfId="14" xr:uid="{00000000-0005-0000-0000-00000D000000}"/>
    <cellStyle name="60% - Accent3 2" xfId="15" xr:uid="{00000000-0005-0000-0000-00000E000000}"/>
    <cellStyle name="60% - Accent4 2" xfId="16" xr:uid="{00000000-0005-0000-0000-00000F000000}"/>
    <cellStyle name="60% - Accent5 2" xfId="17" xr:uid="{00000000-0005-0000-0000-000010000000}"/>
    <cellStyle name="60% - Accent6 2" xfId="18" xr:uid="{00000000-0005-0000-0000-000011000000}"/>
    <cellStyle name="Accent1 2" xfId="19" xr:uid="{00000000-0005-0000-0000-000012000000}"/>
    <cellStyle name="Accent2 2" xfId="20" xr:uid="{00000000-0005-0000-0000-000013000000}"/>
    <cellStyle name="Accent3 2" xfId="21" xr:uid="{00000000-0005-0000-0000-000014000000}"/>
    <cellStyle name="Accent4 2" xfId="22" xr:uid="{00000000-0005-0000-0000-000015000000}"/>
    <cellStyle name="Accent5 2" xfId="23" xr:uid="{00000000-0005-0000-0000-000016000000}"/>
    <cellStyle name="Accent6 2" xfId="24" xr:uid="{00000000-0005-0000-0000-000017000000}"/>
    <cellStyle name="Bad 2" xfId="25" xr:uid="{00000000-0005-0000-0000-000018000000}"/>
    <cellStyle name="BigLine" xfId="26" xr:uid="{00000000-0005-0000-0000-000019000000}"/>
    <cellStyle name="BigLine 2" xfId="27" xr:uid="{00000000-0005-0000-0000-00001A000000}"/>
    <cellStyle name="Blank" xfId="28" xr:uid="{00000000-0005-0000-0000-00001B000000}"/>
    <cellStyle name="Blank 2" xfId="29" xr:uid="{00000000-0005-0000-0000-00001C000000}"/>
    <cellStyle name="Blank 3" xfId="30" xr:uid="{00000000-0005-0000-0000-00001D000000}"/>
    <cellStyle name="BLine" xfId="31" xr:uid="{00000000-0005-0000-0000-00001E000000}"/>
    <cellStyle name="BLine 2" xfId="32" xr:uid="{00000000-0005-0000-0000-00001F000000}"/>
    <cellStyle name="C2" xfId="33" xr:uid="{00000000-0005-0000-0000-000020000000}"/>
    <cellStyle name="C2 2" xfId="34" xr:uid="{00000000-0005-0000-0000-000021000000}"/>
    <cellStyle name="C2 3" xfId="35" xr:uid="{00000000-0005-0000-0000-000022000000}"/>
    <cellStyle name="C2Sctn" xfId="36" xr:uid="{00000000-0005-0000-0000-000023000000}"/>
    <cellStyle name="C2Sctn 2" xfId="37" xr:uid="{00000000-0005-0000-0000-000024000000}"/>
    <cellStyle name="C3" xfId="38" xr:uid="{00000000-0005-0000-0000-000025000000}"/>
    <cellStyle name="C3 2" xfId="39" xr:uid="{00000000-0005-0000-0000-000026000000}"/>
    <cellStyle name="C3 3" xfId="40" xr:uid="{00000000-0005-0000-0000-000027000000}"/>
    <cellStyle name="C3Rem" xfId="41" xr:uid="{00000000-0005-0000-0000-000028000000}"/>
    <cellStyle name="C3Rem 2" xfId="42" xr:uid="{00000000-0005-0000-0000-000029000000}"/>
    <cellStyle name="C3Rem 3" xfId="43" xr:uid="{00000000-0005-0000-0000-00002A000000}"/>
    <cellStyle name="C3Sctn" xfId="44" xr:uid="{00000000-0005-0000-0000-00002B000000}"/>
    <cellStyle name="C3Sctn 2" xfId="45" xr:uid="{00000000-0005-0000-0000-00002C000000}"/>
    <cellStyle name="C4" xfId="46" xr:uid="{00000000-0005-0000-0000-00002D000000}"/>
    <cellStyle name="C4 2" xfId="47" xr:uid="{00000000-0005-0000-0000-00002E000000}"/>
    <cellStyle name="C4 3" xfId="48" xr:uid="{00000000-0005-0000-0000-00002F000000}"/>
    <cellStyle name="C5" xfId="49" xr:uid="{00000000-0005-0000-0000-000030000000}"/>
    <cellStyle name="C5 2" xfId="50" xr:uid="{00000000-0005-0000-0000-000031000000}"/>
    <cellStyle name="C5 3" xfId="51" xr:uid="{00000000-0005-0000-0000-000032000000}"/>
    <cellStyle name="C6" xfId="52" xr:uid="{00000000-0005-0000-0000-000033000000}"/>
    <cellStyle name="C6 2" xfId="53" xr:uid="{00000000-0005-0000-0000-000034000000}"/>
    <cellStyle name="C6 3" xfId="54" xr:uid="{00000000-0005-0000-0000-000035000000}"/>
    <cellStyle name="C7" xfId="55" xr:uid="{00000000-0005-0000-0000-000036000000}"/>
    <cellStyle name="C7 2" xfId="56" xr:uid="{00000000-0005-0000-0000-000037000000}"/>
    <cellStyle name="C7 3" xfId="57" xr:uid="{00000000-0005-0000-0000-000038000000}"/>
    <cellStyle name="C7Create" xfId="58" xr:uid="{00000000-0005-0000-0000-000039000000}"/>
    <cellStyle name="C7Create 2" xfId="59" xr:uid="{00000000-0005-0000-0000-00003A000000}"/>
    <cellStyle name="C7Create 3" xfId="60" xr:uid="{00000000-0005-0000-0000-00003B000000}"/>
    <cellStyle name="C8" xfId="61" xr:uid="{00000000-0005-0000-0000-00003C000000}"/>
    <cellStyle name="C8 2" xfId="62" xr:uid="{00000000-0005-0000-0000-00003D000000}"/>
    <cellStyle name="C8 3" xfId="63" xr:uid="{00000000-0005-0000-0000-00003E000000}"/>
    <cellStyle name="C8Sctn" xfId="64" xr:uid="{00000000-0005-0000-0000-00003F000000}"/>
    <cellStyle name="C8Sctn 2" xfId="65" xr:uid="{00000000-0005-0000-0000-000040000000}"/>
    <cellStyle name="Calculation 2" xfId="66" xr:uid="{00000000-0005-0000-0000-000041000000}"/>
    <cellStyle name="Check Cell 2" xfId="67" xr:uid="{00000000-0005-0000-0000-000042000000}"/>
    <cellStyle name="Continued" xfId="68" xr:uid="{00000000-0005-0000-0000-000043000000}"/>
    <cellStyle name="Continued 2" xfId="69" xr:uid="{00000000-0005-0000-0000-000044000000}"/>
    <cellStyle name="Continued 3" xfId="70" xr:uid="{00000000-0005-0000-0000-000045000000}"/>
    <cellStyle name="Explanatory Text 2" xfId="71" xr:uid="{00000000-0005-0000-0000-000046000000}"/>
    <cellStyle name="Good 2" xfId="72" xr:uid="{00000000-0005-0000-0000-000047000000}"/>
    <cellStyle name="Heading 1 2" xfId="73" xr:uid="{00000000-0005-0000-0000-000048000000}"/>
    <cellStyle name="Heading 2 2" xfId="74" xr:uid="{00000000-0005-0000-0000-000049000000}"/>
    <cellStyle name="Heading 3 2" xfId="75" xr:uid="{00000000-0005-0000-0000-00004A000000}"/>
    <cellStyle name="Heading 4 2" xfId="76" xr:uid="{00000000-0005-0000-0000-00004B000000}"/>
    <cellStyle name="Input 2" xfId="77" xr:uid="{00000000-0005-0000-0000-00004C000000}"/>
    <cellStyle name="Linked Cell 2" xfId="78" xr:uid="{00000000-0005-0000-0000-00004D000000}"/>
    <cellStyle name="Neutral 2" xfId="79" xr:uid="{00000000-0005-0000-0000-00004E000000}"/>
    <cellStyle name="Normal" xfId="0" builtinId="0"/>
    <cellStyle name="Normal 2" xfId="80" xr:uid="{00000000-0005-0000-0000-000050000000}"/>
    <cellStyle name="Normal 3" xfId="81" xr:uid="{00000000-0005-0000-0000-000051000000}"/>
    <cellStyle name="Normal 4" xfId="82" xr:uid="{00000000-0005-0000-0000-000052000000}"/>
    <cellStyle name="Normal 5" xfId="83" xr:uid="{00000000-0005-0000-0000-000053000000}"/>
    <cellStyle name="Note 2" xfId="84" xr:uid="{00000000-0005-0000-0000-000054000000}"/>
    <cellStyle name="Null" xfId="85" xr:uid="{00000000-0005-0000-0000-000055000000}"/>
    <cellStyle name="Null 2" xfId="86" xr:uid="{00000000-0005-0000-0000-000056000000}"/>
    <cellStyle name="Output 2" xfId="87" xr:uid="{00000000-0005-0000-0000-000057000000}"/>
    <cellStyle name="Regular" xfId="88" xr:uid="{00000000-0005-0000-0000-000058000000}"/>
    <cellStyle name="Regular 2" xfId="89" xr:uid="{00000000-0005-0000-0000-000059000000}"/>
    <cellStyle name="Title 2" xfId="90" xr:uid="{00000000-0005-0000-0000-00005A000000}"/>
    <cellStyle name="TitleA" xfId="91" xr:uid="{00000000-0005-0000-0000-00005B000000}"/>
    <cellStyle name="TitleA 2" xfId="92" xr:uid="{00000000-0005-0000-0000-00005C000000}"/>
    <cellStyle name="TitleC" xfId="93" xr:uid="{00000000-0005-0000-0000-00005D000000}"/>
    <cellStyle name="TitleC 2" xfId="94" xr:uid="{00000000-0005-0000-0000-00005E000000}"/>
    <cellStyle name="TitleE8" xfId="95" xr:uid="{00000000-0005-0000-0000-00005F000000}"/>
    <cellStyle name="TitleE8 2" xfId="96" xr:uid="{00000000-0005-0000-0000-000060000000}"/>
    <cellStyle name="TitleE8x" xfId="97" xr:uid="{00000000-0005-0000-0000-000061000000}"/>
    <cellStyle name="TitleE8x 2" xfId="98" xr:uid="{00000000-0005-0000-0000-000062000000}"/>
    <cellStyle name="TitleF" xfId="99" xr:uid="{00000000-0005-0000-0000-000063000000}"/>
    <cellStyle name="TitleF 2" xfId="100" xr:uid="{00000000-0005-0000-0000-000064000000}"/>
    <cellStyle name="TitleT" xfId="101" xr:uid="{00000000-0005-0000-0000-000065000000}"/>
    <cellStyle name="TitleT 2" xfId="102" xr:uid="{00000000-0005-0000-0000-000066000000}"/>
    <cellStyle name="TitleYC89" xfId="103" xr:uid="{00000000-0005-0000-0000-000067000000}"/>
    <cellStyle name="TitleYC89 2" xfId="104" xr:uid="{00000000-0005-0000-0000-000068000000}"/>
    <cellStyle name="TitleZ" xfId="105" xr:uid="{00000000-0005-0000-0000-000069000000}"/>
    <cellStyle name="TitleZ 2" xfId="106" xr:uid="{00000000-0005-0000-0000-00006A000000}"/>
    <cellStyle name="Total 2" xfId="107" xr:uid="{00000000-0005-0000-0000-00006B000000}"/>
    <cellStyle name="Warning Text 2" xfId="108" xr:uid="{00000000-0005-0000-0000-00006C000000}"/>
  </cellStyles>
  <dxfs count="112"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strike val="0"/>
      </font>
      <fill>
        <patternFill>
          <bgColor rgb="FFFF0000"/>
        </patternFill>
      </fill>
      <border>
        <left style="thin">
          <color rgb="FFFFFF00"/>
        </left>
        <right style="thin">
          <color rgb="FFFFFF00"/>
        </right>
        <top style="thin">
          <color rgb="FFFFFF00"/>
        </top>
        <bottom style="thin">
          <color rgb="FFFFFF00"/>
        </bottom>
      </border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/>
  </sheetPr>
  <dimension ref="A1:H93"/>
  <sheetViews>
    <sheetView showZeros="0" tabSelected="1" showOutlineSymbols="0" view="pageBreakPreview" topLeftCell="B1" zoomScale="75" zoomScaleNormal="75" zoomScaleSheetLayoutView="75" workbookViewId="0">
      <selection activeCell="G13" sqref="G13"/>
    </sheetView>
  </sheetViews>
  <sheetFormatPr defaultColWidth="10.5546875" defaultRowHeight="15" x14ac:dyDescent="0.2"/>
  <cols>
    <col min="1" max="1" width="9.6640625" style="22" hidden="1" customWidth="1"/>
    <col min="2" max="2" width="8.77734375" style="13" customWidth="1"/>
    <col min="3" max="3" width="36.77734375" customWidth="1"/>
    <col min="4" max="4" width="12.77734375" style="25" customWidth="1"/>
    <col min="5" max="5" width="6.77734375" customWidth="1"/>
    <col min="6" max="6" width="11.77734375" customWidth="1"/>
    <col min="7" max="7" width="11.77734375" style="22" customWidth="1"/>
    <col min="8" max="8" width="16.77734375" style="22" customWidth="1"/>
  </cols>
  <sheetData>
    <row r="1" spans="1:8" ht="15.75" x14ac:dyDescent="0.2">
      <c r="A1" s="32"/>
      <c r="B1" s="30" t="s">
        <v>232</v>
      </c>
      <c r="C1" s="31"/>
      <c r="D1" s="31"/>
      <c r="E1" s="31"/>
      <c r="F1" s="31"/>
      <c r="G1" s="32"/>
      <c r="H1" s="31"/>
    </row>
    <row r="2" spans="1:8" x14ac:dyDescent="0.2">
      <c r="A2" s="29"/>
      <c r="B2" s="14" t="s">
        <v>134</v>
      </c>
      <c r="C2" s="2"/>
      <c r="D2" s="2"/>
      <c r="E2" s="2"/>
      <c r="F2" s="2"/>
      <c r="G2" s="29"/>
      <c r="H2" s="2"/>
    </row>
    <row r="3" spans="1:8" x14ac:dyDescent="0.2">
      <c r="A3" s="18"/>
      <c r="B3" s="13" t="s">
        <v>0</v>
      </c>
      <c r="C3" s="37"/>
      <c r="D3" s="37"/>
      <c r="E3" s="37"/>
      <c r="F3" s="37"/>
      <c r="G3" s="36"/>
      <c r="H3" s="35"/>
    </row>
    <row r="4" spans="1:8" x14ac:dyDescent="0.2">
      <c r="A4" s="52" t="s">
        <v>20</v>
      </c>
      <c r="B4" s="15" t="s">
        <v>2</v>
      </c>
      <c r="C4" s="4" t="s">
        <v>3</v>
      </c>
      <c r="D4" s="3" t="s">
        <v>4</v>
      </c>
      <c r="E4" s="5" t="s">
        <v>5</v>
      </c>
      <c r="F4" s="5" t="s">
        <v>6</v>
      </c>
      <c r="G4" s="19" t="s">
        <v>7</v>
      </c>
      <c r="H4" s="5" t="s">
        <v>8</v>
      </c>
    </row>
    <row r="5" spans="1:8" ht="15.75" thickBot="1" x14ac:dyDescent="0.25">
      <c r="A5" s="24"/>
      <c r="B5" s="42"/>
      <c r="C5" s="43"/>
      <c r="D5" s="44" t="s">
        <v>9</v>
      </c>
      <c r="E5" s="45"/>
      <c r="F5" s="46" t="s">
        <v>10</v>
      </c>
      <c r="G5" s="47"/>
      <c r="H5" s="48"/>
    </row>
    <row r="6" spans="1:8" s="41" customFormat="1" ht="30" customHeight="1" thickTop="1" x14ac:dyDescent="0.2">
      <c r="A6" s="40"/>
      <c r="B6" s="39" t="s">
        <v>11</v>
      </c>
      <c r="C6" s="137" t="s">
        <v>229</v>
      </c>
      <c r="D6" s="138"/>
      <c r="E6" s="138"/>
      <c r="F6" s="139"/>
      <c r="G6" s="56"/>
      <c r="H6" s="57" t="s">
        <v>1</v>
      </c>
    </row>
    <row r="7" spans="1:8" ht="30" customHeight="1" x14ac:dyDescent="0.2">
      <c r="A7" s="20"/>
      <c r="B7" s="16"/>
      <c r="C7" s="33" t="s">
        <v>15</v>
      </c>
      <c r="D7" s="10"/>
      <c r="E7" s="8" t="s">
        <v>1</v>
      </c>
      <c r="F7" s="8" t="s">
        <v>1</v>
      </c>
      <c r="G7" s="20" t="s">
        <v>1</v>
      </c>
      <c r="H7" s="23"/>
    </row>
    <row r="8" spans="1:8" ht="30" customHeight="1" x14ac:dyDescent="0.2">
      <c r="A8" s="20"/>
      <c r="B8" s="16"/>
      <c r="C8" s="34" t="s">
        <v>183</v>
      </c>
      <c r="D8" s="10"/>
      <c r="E8" s="7"/>
      <c r="F8" s="10"/>
      <c r="G8" s="20"/>
      <c r="H8" s="23"/>
    </row>
    <row r="9" spans="1:8" s="86" customFormat="1" ht="30" customHeight="1" x14ac:dyDescent="0.2">
      <c r="A9" s="78" t="s">
        <v>191</v>
      </c>
      <c r="B9" s="88" t="s">
        <v>116</v>
      </c>
      <c r="C9" s="80" t="s">
        <v>192</v>
      </c>
      <c r="D9" s="81" t="s">
        <v>117</v>
      </c>
      <c r="E9" s="82"/>
      <c r="F9" s="83"/>
      <c r="G9" s="84"/>
      <c r="H9" s="85"/>
    </row>
    <row r="10" spans="1:8" s="86" customFormat="1" ht="30" customHeight="1" x14ac:dyDescent="0.2">
      <c r="A10" s="78" t="s">
        <v>194</v>
      </c>
      <c r="B10" s="79" t="s">
        <v>24</v>
      </c>
      <c r="C10" s="80" t="s">
        <v>138</v>
      </c>
      <c r="D10" s="81" t="s">
        <v>1</v>
      </c>
      <c r="E10" s="82" t="s">
        <v>23</v>
      </c>
      <c r="F10" s="113">
        <v>50</v>
      </c>
      <c r="G10" s="60"/>
      <c r="H10" s="85">
        <f>ROUND(G10*F10,2)</f>
        <v>0</v>
      </c>
    </row>
    <row r="11" spans="1:8" s="86" customFormat="1" ht="33" customHeight="1" x14ac:dyDescent="0.2">
      <c r="A11" s="78" t="s">
        <v>195</v>
      </c>
      <c r="B11" s="88" t="s">
        <v>22</v>
      </c>
      <c r="C11" s="80" t="s">
        <v>196</v>
      </c>
      <c r="D11" s="81" t="s">
        <v>117</v>
      </c>
      <c r="E11" s="82"/>
      <c r="F11" s="83"/>
      <c r="G11" s="84"/>
      <c r="H11" s="85"/>
    </row>
    <row r="12" spans="1:8" s="86" customFormat="1" ht="30" customHeight="1" x14ac:dyDescent="0.2">
      <c r="A12" s="78" t="s">
        <v>197</v>
      </c>
      <c r="B12" s="79" t="s">
        <v>24</v>
      </c>
      <c r="C12" s="80" t="s">
        <v>198</v>
      </c>
      <c r="D12" s="81" t="s">
        <v>1</v>
      </c>
      <c r="E12" s="82" t="s">
        <v>23</v>
      </c>
      <c r="F12" s="113">
        <v>10</v>
      </c>
      <c r="G12" s="60"/>
      <c r="H12" s="85">
        <f t="shared" ref="H12:H15" si="0">ROUND(G12*F12,2)</f>
        <v>0</v>
      </c>
    </row>
    <row r="13" spans="1:8" s="86" customFormat="1" ht="30" customHeight="1" x14ac:dyDescent="0.2">
      <c r="A13" s="78" t="s">
        <v>199</v>
      </c>
      <c r="B13" s="79" t="s">
        <v>27</v>
      </c>
      <c r="C13" s="80" t="s">
        <v>200</v>
      </c>
      <c r="D13" s="81" t="s">
        <v>1</v>
      </c>
      <c r="E13" s="82" t="s">
        <v>23</v>
      </c>
      <c r="F13" s="113">
        <v>10</v>
      </c>
      <c r="G13" s="60"/>
      <c r="H13" s="85">
        <f t="shared" si="0"/>
        <v>0</v>
      </c>
    </row>
    <row r="14" spans="1:8" s="86" customFormat="1" ht="30" customHeight="1" x14ac:dyDescent="0.2">
      <c r="A14" s="78" t="s">
        <v>201</v>
      </c>
      <c r="B14" s="79" t="s">
        <v>37</v>
      </c>
      <c r="C14" s="80" t="s">
        <v>142</v>
      </c>
      <c r="D14" s="81" t="s">
        <v>1</v>
      </c>
      <c r="E14" s="82" t="s">
        <v>23</v>
      </c>
      <c r="F14" s="113">
        <v>30</v>
      </c>
      <c r="G14" s="60"/>
      <c r="H14" s="85">
        <f t="shared" si="0"/>
        <v>0</v>
      </c>
    </row>
    <row r="15" spans="1:8" s="86" customFormat="1" ht="30" customHeight="1" x14ac:dyDescent="0.2">
      <c r="A15" s="78" t="s">
        <v>202</v>
      </c>
      <c r="B15" s="79" t="s">
        <v>45</v>
      </c>
      <c r="C15" s="80" t="s">
        <v>144</v>
      </c>
      <c r="D15" s="81" t="s">
        <v>1</v>
      </c>
      <c r="E15" s="82" t="s">
        <v>23</v>
      </c>
      <c r="F15" s="113">
        <v>50</v>
      </c>
      <c r="G15" s="60"/>
      <c r="H15" s="85">
        <f t="shared" si="0"/>
        <v>0</v>
      </c>
    </row>
    <row r="16" spans="1:8" s="86" customFormat="1" ht="30" customHeight="1" x14ac:dyDescent="0.2">
      <c r="A16" s="78" t="s">
        <v>135</v>
      </c>
      <c r="B16" s="88" t="s">
        <v>58</v>
      </c>
      <c r="C16" s="80" t="s">
        <v>136</v>
      </c>
      <c r="D16" s="81" t="s">
        <v>117</v>
      </c>
      <c r="E16" s="82"/>
      <c r="F16" s="83"/>
      <c r="G16" s="84"/>
      <c r="H16" s="85"/>
    </row>
    <row r="17" spans="1:8" s="86" customFormat="1" ht="30" customHeight="1" x14ac:dyDescent="0.2">
      <c r="A17" s="78" t="s">
        <v>203</v>
      </c>
      <c r="B17" s="79" t="s">
        <v>24</v>
      </c>
      <c r="C17" s="80" t="s">
        <v>193</v>
      </c>
      <c r="D17" s="81" t="s">
        <v>1</v>
      </c>
      <c r="E17" s="82" t="s">
        <v>23</v>
      </c>
      <c r="F17" s="113">
        <v>25</v>
      </c>
      <c r="G17" s="60"/>
      <c r="H17" s="85">
        <f>ROUND(G17*F17,2)</f>
        <v>0</v>
      </c>
    </row>
    <row r="18" spans="1:8" s="86" customFormat="1" ht="30" customHeight="1" x14ac:dyDescent="0.2">
      <c r="A18" s="78" t="s">
        <v>137</v>
      </c>
      <c r="B18" s="79" t="s">
        <v>27</v>
      </c>
      <c r="C18" s="80" t="s">
        <v>138</v>
      </c>
      <c r="D18" s="81" t="s">
        <v>1</v>
      </c>
      <c r="E18" s="82" t="s">
        <v>23</v>
      </c>
      <c r="F18" s="113">
        <v>110</v>
      </c>
      <c r="G18" s="60"/>
      <c r="H18" s="85">
        <f>ROUND(G18*F18,2)</f>
        <v>0</v>
      </c>
    </row>
    <row r="19" spans="1:8" s="86" customFormat="1" ht="33" customHeight="1" x14ac:dyDescent="0.2">
      <c r="A19" s="78" t="s">
        <v>139</v>
      </c>
      <c r="B19" s="90" t="s">
        <v>59</v>
      </c>
      <c r="C19" s="80" t="s">
        <v>140</v>
      </c>
      <c r="D19" s="81" t="s">
        <v>117</v>
      </c>
      <c r="E19" s="82"/>
      <c r="F19" s="83"/>
      <c r="G19" s="84"/>
      <c r="H19" s="85"/>
    </row>
    <row r="20" spans="1:8" s="86" customFormat="1" ht="30" customHeight="1" x14ac:dyDescent="0.2">
      <c r="A20" s="78" t="s">
        <v>204</v>
      </c>
      <c r="B20" s="79" t="s">
        <v>24</v>
      </c>
      <c r="C20" s="80" t="s">
        <v>198</v>
      </c>
      <c r="D20" s="81" t="s">
        <v>1</v>
      </c>
      <c r="E20" s="82" t="s">
        <v>23</v>
      </c>
      <c r="F20" s="113">
        <v>10</v>
      </c>
      <c r="G20" s="60"/>
      <c r="H20" s="85">
        <f t="shared" ref="H20:H25" si="1">ROUND(G20*F20,2)</f>
        <v>0</v>
      </c>
    </row>
    <row r="21" spans="1:8" s="86" customFormat="1" ht="30" customHeight="1" x14ac:dyDescent="0.2">
      <c r="A21" s="78" t="s">
        <v>205</v>
      </c>
      <c r="B21" s="79" t="s">
        <v>27</v>
      </c>
      <c r="C21" s="80" t="s">
        <v>200</v>
      </c>
      <c r="D21" s="81" t="s">
        <v>1</v>
      </c>
      <c r="E21" s="82" t="s">
        <v>23</v>
      </c>
      <c r="F21" s="113">
        <v>10</v>
      </c>
      <c r="G21" s="60"/>
      <c r="H21" s="85">
        <f t="shared" si="1"/>
        <v>0</v>
      </c>
    </row>
    <row r="22" spans="1:8" s="86" customFormat="1" ht="30" customHeight="1" x14ac:dyDescent="0.2">
      <c r="A22" s="78" t="s">
        <v>141</v>
      </c>
      <c r="B22" s="79" t="s">
        <v>37</v>
      </c>
      <c r="C22" s="80" t="s">
        <v>142</v>
      </c>
      <c r="D22" s="81" t="s">
        <v>1</v>
      </c>
      <c r="E22" s="82" t="s">
        <v>23</v>
      </c>
      <c r="F22" s="113">
        <v>35</v>
      </c>
      <c r="G22" s="60"/>
      <c r="H22" s="85">
        <f t="shared" si="1"/>
        <v>0</v>
      </c>
    </row>
    <row r="23" spans="1:8" s="86" customFormat="1" ht="30" customHeight="1" x14ac:dyDescent="0.2">
      <c r="A23" s="78" t="s">
        <v>143</v>
      </c>
      <c r="B23" s="79" t="s">
        <v>45</v>
      </c>
      <c r="C23" s="80" t="s">
        <v>144</v>
      </c>
      <c r="D23" s="81" t="s">
        <v>1</v>
      </c>
      <c r="E23" s="82" t="s">
        <v>23</v>
      </c>
      <c r="F23" s="113">
        <v>50</v>
      </c>
      <c r="G23" s="60"/>
      <c r="H23" s="85">
        <f t="shared" si="1"/>
        <v>0</v>
      </c>
    </row>
    <row r="24" spans="1:8" s="86" customFormat="1" ht="30" customHeight="1" x14ac:dyDescent="0.2">
      <c r="A24" s="78" t="s">
        <v>145</v>
      </c>
      <c r="B24" s="88" t="s">
        <v>60</v>
      </c>
      <c r="C24" s="109" t="s">
        <v>146</v>
      </c>
      <c r="D24" s="81" t="s">
        <v>223</v>
      </c>
      <c r="E24" s="82" t="s">
        <v>23</v>
      </c>
      <c r="F24" s="113">
        <v>25</v>
      </c>
      <c r="G24" s="60"/>
      <c r="H24" s="85">
        <f t="shared" si="1"/>
        <v>0</v>
      </c>
    </row>
    <row r="25" spans="1:8" s="86" customFormat="1" ht="30" customHeight="1" x14ac:dyDescent="0.2">
      <c r="A25" s="78" t="s">
        <v>148</v>
      </c>
      <c r="B25" s="88" t="s">
        <v>61</v>
      </c>
      <c r="C25" s="109" t="s">
        <v>149</v>
      </c>
      <c r="D25" s="81" t="s">
        <v>223</v>
      </c>
      <c r="E25" s="82" t="s">
        <v>23</v>
      </c>
      <c r="F25" s="113">
        <v>25</v>
      </c>
      <c r="G25" s="60"/>
      <c r="H25" s="85">
        <f t="shared" si="1"/>
        <v>0</v>
      </c>
    </row>
    <row r="26" spans="1:8" s="86" customFormat="1" ht="30" customHeight="1" x14ac:dyDescent="0.2">
      <c r="A26" s="78" t="s">
        <v>28</v>
      </c>
      <c r="B26" s="88" t="s">
        <v>62</v>
      </c>
      <c r="C26" s="80" t="s">
        <v>29</v>
      </c>
      <c r="D26" s="81" t="s">
        <v>117</v>
      </c>
      <c r="E26" s="82"/>
      <c r="F26" s="83"/>
      <c r="G26" s="84"/>
      <c r="H26" s="85"/>
    </row>
    <row r="27" spans="1:8" s="86" customFormat="1" ht="30" customHeight="1" x14ac:dyDescent="0.2">
      <c r="A27" s="78" t="s">
        <v>30</v>
      </c>
      <c r="B27" s="79" t="s">
        <v>24</v>
      </c>
      <c r="C27" s="80" t="s">
        <v>31</v>
      </c>
      <c r="D27" s="81" t="s">
        <v>1</v>
      </c>
      <c r="E27" s="82" t="s">
        <v>26</v>
      </c>
      <c r="F27" s="83">
        <v>300</v>
      </c>
      <c r="G27" s="60"/>
      <c r="H27" s="85">
        <f>ROUND(G27*F27,2)</f>
        <v>0</v>
      </c>
    </row>
    <row r="28" spans="1:8" s="86" customFormat="1" ht="30" customHeight="1" x14ac:dyDescent="0.2">
      <c r="A28" s="78" t="s">
        <v>32</v>
      </c>
      <c r="B28" s="88" t="s">
        <v>63</v>
      </c>
      <c r="C28" s="80" t="s">
        <v>33</v>
      </c>
      <c r="D28" s="81" t="s">
        <v>117</v>
      </c>
      <c r="E28" s="82"/>
      <c r="F28" s="83"/>
      <c r="G28" s="84"/>
      <c r="H28" s="85"/>
    </row>
    <row r="29" spans="1:8" s="86" customFormat="1" ht="30" customHeight="1" x14ac:dyDescent="0.2">
      <c r="A29" s="78" t="s">
        <v>34</v>
      </c>
      <c r="B29" s="118" t="s">
        <v>24</v>
      </c>
      <c r="C29" s="119" t="s">
        <v>35</v>
      </c>
      <c r="D29" s="120" t="s">
        <v>1</v>
      </c>
      <c r="E29" s="121" t="s">
        <v>26</v>
      </c>
      <c r="F29" s="122">
        <v>300</v>
      </c>
      <c r="G29" s="123"/>
      <c r="H29" s="124">
        <f>ROUND(G29*F29,2)</f>
        <v>0</v>
      </c>
    </row>
    <row r="30" spans="1:8" s="86" customFormat="1" ht="30" customHeight="1" x14ac:dyDescent="0.2">
      <c r="A30" s="78" t="s">
        <v>150</v>
      </c>
      <c r="B30" s="88" t="s">
        <v>64</v>
      </c>
      <c r="C30" s="80" t="s">
        <v>151</v>
      </c>
      <c r="D30" s="81" t="s">
        <v>67</v>
      </c>
      <c r="E30" s="82"/>
      <c r="F30" s="83"/>
      <c r="G30" s="84"/>
      <c r="H30" s="85"/>
    </row>
    <row r="31" spans="1:8" s="86" customFormat="1" ht="30" customHeight="1" x14ac:dyDescent="0.2">
      <c r="A31" s="78" t="s">
        <v>152</v>
      </c>
      <c r="B31" s="79" t="s">
        <v>24</v>
      </c>
      <c r="C31" s="80" t="s">
        <v>68</v>
      </c>
      <c r="D31" s="81" t="s">
        <v>153</v>
      </c>
      <c r="E31" s="82"/>
      <c r="F31" s="83"/>
      <c r="G31" s="84"/>
      <c r="H31" s="85"/>
    </row>
    <row r="32" spans="1:8" s="86" customFormat="1" ht="30" customHeight="1" x14ac:dyDescent="0.2">
      <c r="A32" s="78" t="s">
        <v>154</v>
      </c>
      <c r="B32" s="87" t="s">
        <v>69</v>
      </c>
      <c r="C32" s="80" t="s">
        <v>155</v>
      </c>
      <c r="D32" s="81"/>
      <c r="E32" s="82" t="s">
        <v>23</v>
      </c>
      <c r="F32" s="113">
        <v>80</v>
      </c>
      <c r="G32" s="60"/>
      <c r="H32" s="85">
        <f t="shared" ref="H32:H34" si="2">ROUND(G32*F32,2)</f>
        <v>0</v>
      </c>
    </row>
    <row r="33" spans="1:8" s="86" customFormat="1" ht="30" customHeight="1" x14ac:dyDescent="0.2">
      <c r="A33" s="78" t="s">
        <v>156</v>
      </c>
      <c r="B33" s="87" t="s">
        <v>70</v>
      </c>
      <c r="C33" s="80" t="s">
        <v>157</v>
      </c>
      <c r="D33" s="81"/>
      <c r="E33" s="82" t="s">
        <v>23</v>
      </c>
      <c r="F33" s="113">
        <v>140</v>
      </c>
      <c r="G33" s="60"/>
      <c r="H33" s="85">
        <f t="shared" si="2"/>
        <v>0</v>
      </c>
    </row>
    <row r="34" spans="1:8" s="86" customFormat="1" ht="30" customHeight="1" x14ac:dyDescent="0.2">
      <c r="A34" s="78" t="s">
        <v>175</v>
      </c>
      <c r="B34" s="88" t="s">
        <v>65</v>
      </c>
      <c r="C34" s="80" t="s">
        <v>176</v>
      </c>
      <c r="D34" s="81" t="s">
        <v>67</v>
      </c>
      <c r="E34" s="82" t="s">
        <v>23</v>
      </c>
      <c r="F34" s="114">
        <v>5</v>
      </c>
      <c r="G34" s="60"/>
      <c r="H34" s="85">
        <f t="shared" si="2"/>
        <v>0</v>
      </c>
    </row>
    <row r="35" spans="1:8" s="86" customFormat="1" ht="30" customHeight="1" x14ac:dyDescent="0.2">
      <c r="A35" s="78" t="s">
        <v>71</v>
      </c>
      <c r="B35" s="88" t="s">
        <v>66</v>
      </c>
      <c r="C35" s="80" t="s">
        <v>38</v>
      </c>
      <c r="D35" s="81" t="s">
        <v>158</v>
      </c>
      <c r="E35" s="82"/>
      <c r="F35" s="83"/>
      <c r="G35" s="84"/>
      <c r="H35" s="85"/>
    </row>
    <row r="36" spans="1:8" s="86" customFormat="1" ht="30" customHeight="1" x14ac:dyDescent="0.2">
      <c r="A36" s="78" t="s">
        <v>177</v>
      </c>
      <c r="B36" s="79" t="s">
        <v>24</v>
      </c>
      <c r="C36" s="80" t="s">
        <v>225</v>
      </c>
      <c r="D36" s="81" t="s">
        <v>178</v>
      </c>
      <c r="E36" s="82"/>
      <c r="F36" s="83"/>
      <c r="G36" s="92"/>
      <c r="H36" s="85"/>
    </row>
    <row r="37" spans="1:8" s="86" customFormat="1" ht="30" customHeight="1" x14ac:dyDescent="0.2">
      <c r="A37" s="93" t="s">
        <v>230</v>
      </c>
      <c r="B37" s="94" t="s">
        <v>69</v>
      </c>
      <c r="C37" s="95" t="s">
        <v>181</v>
      </c>
      <c r="D37" s="96"/>
      <c r="E37" s="97" t="s">
        <v>36</v>
      </c>
      <c r="F37" s="115">
        <v>125</v>
      </c>
      <c r="G37" s="60"/>
      <c r="H37" s="92">
        <f>ROUND(G37*F37,2)</f>
        <v>0</v>
      </c>
    </row>
    <row r="38" spans="1:8" s="86" customFormat="1" ht="30" customHeight="1" x14ac:dyDescent="0.2">
      <c r="A38" s="93" t="s">
        <v>231</v>
      </c>
      <c r="B38" s="94" t="s">
        <v>70</v>
      </c>
      <c r="C38" s="95" t="s">
        <v>206</v>
      </c>
      <c r="D38" s="96"/>
      <c r="E38" s="97" t="s">
        <v>36</v>
      </c>
      <c r="F38" s="115">
        <v>130</v>
      </c>
      <c r="G38" s="60"/>
      <c r="H38" s="92">
        <f>ROUND(G38*F38,2)</f>
        <v>0</v>
      </c>
    </row>
    <row r="39" spans="1:8" s="86" customFormat="1" ht="33" customHeight="1" x14ac:dyDescent="0.2">
      <c r="A39" s="78" t="s">
        <v>207</v>
      </c>
      <c r="B39" s="79" t="s">
        <v>27</v>
      </c>
      <c r="C39" s="80" t="s">
        <v>118</v>
      </c>
      <c r="D39" s="81" t="s">
        <v>73</v>
      </c>
      <c r="E39" s="82" t="s">
        <v>36</v>
      </c>
      <c r="F39" s="113">
        <v>10</v>
      </c>
      <c r="G39" s="60"/>
      <c r="H39" s="85">
        <f>ROUND(G39*F39,2)</f>
        <v>0</v>
      </c>
    </row>
    <row r="40" spans="1:8" s="86" customFormat="1" ht="33" customHeight="1" x14ac:dyDescent="0.2">
      <c r="A40" s="78" t="s">
        <v>227</v>
      </c>
      <c r="B40" s="79" t="s">
        <v>37</v>
      </c>
      <c r="C40" s="80" t="s">
        <v>228</v>
      </c>
      <c r="D40" s="81" t="s">
        <v>159</v>
      </c>
      <c r="E40" s="82" t="s">
        <v>36</v>
      </c>
      <c r="F40" s="113">
        <v>150</v>
      </c>
      <c r="G40" s="60"/>
      <c r="H40" s="85">
        <f>ROUND(G40*F40,2)</f>
        <v>0</v>
      </c>
    </row>
    <row r="41" spans="1:8" s="98" customFormat="1" ht="30" customHeight="1" x14ac:dyDescent="0.2">
      <c r="A41" s="78" t="s">
        <v>119</v>
      </c>
      <c r="B41" s="79" t="s">
        <v>45</v>
      </c>
      <c r="C41" s="80" t="s">
        <v>74</v>
      </c>
      <c r="D41" s="81" t="s">
        <v>75</v>
      </c>
      <c r="E41" s="82" t="s">
        <v>36</v>
      </c>
      <c r="F41" s="113">
        <v>225</v>
      </c>
      <c r="G41" s="60"/>
      <c r="H41" s="85">
        <f t="shared" ref="H41:H42" si="3">ROUND(G41*F41,2)</f>
        <v>0</v>
      </c>
    </row>
    <row r="42" spans="1:8" s="86" customFormat="1" ht="33" customHeight="1" x14ac:dyDescent="0.2">
      <c r="A42" s="78" t="s">
        <v>160</v>
      </c>
      <c r="B42" s="88" t="s">
        <v>72</v>
      </c>
      <c r="C42" s="80" t="s">
        <v>161</v>
      </c>
      <c r="D42" s="81" t="s">
        <v>162</v>
      </c>
      <c r="E42" s="82" t="s">
        <v>23</v>
      </c>
      <c r="F42" s="113">
        <v>55</v>
      </c>
      <c r="G42" s="60"/>
      <c r="H42" s="85">
        <f t="shared" si="3"/>
        <v>0</v>
      </c>
    </row>
    <row r="43" spans="1:8" s="86" customFormat="1" ht="30" customHeight="1" x14ac:dyDescent="0.2">
      <c r="A43" s="78" t="s">
        <v>120</v>
      </c>
      <c r="B43" s="88" t="s">
        <v>77</v>
      </c>
      <c r="C43" s="80" t="s">
        <v>121</v>
      </c>
      <c r="D43" s="81" t="s">
        <v>188</v>
      </c>
      <c r="E43" s="91"/>
      <c r="F43" s="83"/>
      <c r="G43" s="84"/>
      <c r="H43" s="85"/>
    </row>
    <row r="44" spans="1:8" s="86" customFormat="1" ht="30" customHeight="1" x14ac:dyDescent="0.2">
      <c r="A44" s="78" t="s">
        <v>163</v>
      </c>
      <c r="B44" s="79" t="s">
        <v>24</v>
      </c>
      <c r="C44" s="80" t="s">
        <v>164</v>
      </c>
      <c r="D44" s="81"/>
      <c r="E44" s="82"/>
      <c r="F44" s="83"/>
      <c r="G44" s="84"/>
      <c r="H44" s="85"/>
    </row>
    <row r="45" spans="1:8" s="86" customFormat="1" ht="30" customHeight="1" x14ac:dyDescent="0.2">
      <c r="A45" s="78" t="s">
        <v>122</v>
      </c>
      <c r="B45" s="87" t="s">
        <v>69</v>
      </c>
      <c r="C45" s="80" t="s">
        <v>88</v>
      </c>
      <c r="D45" s="81"/>
      <c r="E45" s="82" t="s">
        <v>25</v>
      </c>
      <c r="F45" s="113">
        <v>5000</v>
      </c>
      <c r="G45" s="60"/>
      <c r="H45" s="85">
        <f>ROUND(G45*F45,2)</f>
        <v>0</v>
      </c>
    </row>
    <row r="46" spans="1:8" s="86" customFormat="1" ht="30" customHeight="1" x14ac:dyDescent="0.2">
      <c r="A46" s="78" t="s">
        <v>123</v>
      </c>
      <c r="B46" s="79" t="s">
        <v>27</v>
      </c>
      <c r="C46" s="80" t="s">
        <v>50</v>
      </c>
      <c r="D46" s="81"/>
      <c r="E46" s="82"/>
      <c r="F46" s="83"/>
      <c r="G46" s="84"/>
      <c r="H46" s="85"/>
    </row>
    <row r="47" spans="1:8" s="86" customFormat="1" ht="30" customHeight="1" x14ac:dyDescent="0.2">
      <c r="A47" s="78" t="s">
        <v>124</v>
      </c>
      <c r="B47" s="87" t="s">
        <v>69</v>
      </c>
      <c r="C47" s="80" t="s">
        <v>88</v>
      </c>
      <c r="D47" s="81"/>
      <c r="E47" s="82" t="s">
        <v>25</v>
      </c>
      <c r="F47" s="113">
        <v>450</v>
      </c>
      <c r="G47" s="60"/>
      <c r="H47" s="85">
        <f>ROUND(G47*F47,2)</f>
        <v>0</v>
      </c>
    </row>
    <row r="48" spans="1:8" s="86" customFormat="1" ht="30" customHeight="1" x14ac:dyDescent="0.2">
      <c r="A48" s="78" t="s">
        <v>76</v>
      </c>
      <c r="B48" s="88" t="s">
        <v>81</v>
      </c>
      <c r="C48" s="80" t="s">
        <v>78</v>
      </c>
      <c r="D48" s="81" t="s">
        <v>165</v>
      </c>
      <c r="E48" s="82"/>
      <c r="F48" s="83"/>
      <c r="G48" s="84"/>
      <c r="H48" s="85"/>
    </row>
    <row r="49" spans="1:8" s="86" customFormat="1" ht="30" customHeight="1" x14ac:dyDescent="0.2">
      <c r="A49" s="78" t="s">
        <v>79</v>
      </c>
      <c r="B49" s="79" t="s">
        <v>24</v>
      </c>
      <c r="C49" s="80" t="s">
        <v>166</v>
      </c>
      <c r="D49" s="81" t="s">
        <v>1</v>
      </c>
      <c r="E49" s="82" t="s">
        <v>23</v>
      </c>
      <c r="F49" s="113">
        <v>1500</v>
      </c>
      <c r="G49" s="60"/>
      <c r="H49" s="85">
        <f t="shared" ref="H49:H50" si="4">ROUND(G49*F49,2)</f>
        <v>0</v>
      </c>
    </row>
    <row r="50" spans="1:8" s="86" customFormat="1" ht="30" customHeight="1" x14ac:dyDescent="0.2">
      <c r="A50" s="78" t="s">
        <v>189</v>
      </c>
      <c r="B50" s="88" t="s">
        <v>83</v>
      </c>
      <c r="C50" s="80" t="s">
        <v>190</v>
      </c>
      <c r="D50" s="81" t="s">
        <v>182</v>
      </c>
      <c r="E50" s="82" t="s">
        <v>23</v>
      </c>
      <c r="F50" s="114">
        <v>1800</v>
      </c>
      <c r="G50" s="60"/>
      <c r="H50" s="85">
        <f t="shared" si="4"/>
        <v>0</v>
      </c>
    </row>
    <row r="51" spans="1:8" s="86" customFormat="1" ht="30" customHeight="1" x14ac:dyDescent="0.2">
      <c r="A51" s="78" t="s">
        <v>80</v>
      </c>
      <c r="B51" s="88" t="s">
        <v>84</v>
      </c>
      <c r="C51" s="80" t="s">
        <v>82</v>
      </c>
      <c r="D51" s="81" t="s">
        <v>125</v>
      </c>
      <c r="E51" s="82" t="s">
        <v>26</v>
      </c>
      <c r="F51" s="89">
        <v>18</v>
      </c>
      <c r="G51" s="60"/>
      <c r="H51" s="85">
        <f>ROUND(G51*F51,2)</f>
        <v>0</v>
      </c>
    </row>
    <row r="52" spans="1:8" ht="30" customHeight="1" x14ac:dyDescent="0.2">
      <c r="A52" s="20"/>
      <c r="B52" s="6"/>
      <c r="C52" s="34" t="s">
        <v>16</v>
      </c>
      <c r="D52" s="10"/>
      <c r="E52" s="9"/>
      <c r="F52" s="8"/>
      <c r="G52" s="20"/>
      <c r="H52" s="23"/>
    </row>
    <row r="53" spans="1:8" s="86" customFormat="1" ht="30" customHeight="1" x14ac:dyDescent="0.2">
      <c r="A53" s="99" t="s">
        <v>39</v>
      </c>
      <c r="B53" s="125" t="s">
        <v>87</v>
      </c>
      <c r="C53" s="119" t="s">
        <v>40</v>
      </c>
      <c r="D53" s="120" t="s">
        <v>90</v>
      </c>
      <c r="E53" s="121" t="s">
        <v>36</v>
      </c>
      <c r="F53" s="126">
        <v>4000</v>
      </c>
      <c r="G53" s="123"/>
      <c r="H53" s="124">
        <f>ROUND(G53*F53,2)</f>
        <v>0</v>
      </c>
    </row>
    <row r="54" spans="1:8" ht="33" customHeight="1" x14ac:dyDescent="0.2">
      <c r="A54" s="20"/>
      <c r="B54" s="6"/>
      <c r="C54" s="34" t="s">
        <v>17</v>
      </c>
      <c r="D54" s="10"/>
      <c r="E54" s="9"/>
      <c r="F54" s="8"/>
      <c r="G54" s="20"/>
      <c r="H54" s="23"/>
    </row>
    <row r="55" spans="1:8" s="86" customFormat="1" ht="30" customHeight="1" x14ac:dyDescent="0.2">
      <c r="A55" s="99" t="s">
        <v>111</v>
      </c>
      <c r="B55" s="88" t="s">
        <v>89</v>
      </c>
      <c r="C55" s="80" t="s">
        <v>112</v>
      </c>
      <c r="D55" s="81" t="s">
        <v>92</v>
      </c>
      <c r="E55" s="82"/>
      <c r="F55" s="89"/>
      <c r="G55" s="84"/>
      <c r="H55" s="102"/>
    </row>
    <row r="56" spans="1:8" s="86" customFormat="1" ht="30" customHeight="1" x14ac:dyDescent="0.2">
      <c r="A56" s="99" t="s">
        <v>113</v>
      </c>
      <c r="B56" s="79" t="s">
        <v>24</v>
      </c>
      <c r="C56" s="80" t="s">
        <v>114</v>
      </c>
      <c r="D56" s="81"/>
      <c r="E56" s="82" t="s">
        <v>26</v>
      </c>
      <c r="F56" s="89">
        <v>3</v>
      </c>
      <c r="G56" s="60"/>
      <c r="H56" s="85">
        <f>ROUND(G56*F56,2)</f>
        <v>0</v>
      </c>
    </row>
    <row r="57" spans="1:8" s="107" customFormat="1" ht="30" customHeight="1" x14ac:dyDescent="0.2">
      <c r="A57" s="99" t="s">
        <v>53</v>
      </c>
      <c r="B57" s="88" t="s">
        <v>91</v>
      </c>
      <c r="C57" s="106" t="s">
        <v>167</v>
      </c>
      <c r="D57" s="101" t="s">
        <v>173</v>
      </c>
      <c r="E57" s="82"/>
      <c r="F57" s="89"/>
      <c r="G57" s="84"/>
      <c r="H57" s="102"/>
    </row>
    <row r="58" spans="1:8" s="86" customFormat="1" ht="33" customHeight="1" x14ac:dyDescent="0.2">
      <c r="A58" s="99" t="s">
        <v>54</v>
      </c>
      <c r="B58" s="79" t="s">
        <v>24</v>
      </c>
      <c r="C58" s="100" t="s">
        <v>179</v>
      </c>
      <c r="D58" s="81"/>
      <c r="E58" s="82" t="s">
        <v>26</v>
      </c>
      <c r="F58" s="89">
        <v>2</v>
      </c>
      <c r="G58" s="60"/>
      <c r="H58" s="85">
        <f t="shared" ref="H58:H66" si="5">ROUND(G58*F58,2)</f>
        <v>0</v>
      </c>
    </row>
    <row r="59" spans="1:8" s="86" customFormat="1" ht="33" customHeight="1" x14ac:dyDescent="0.2">
      <c r="A59" s="99" t="s">
        <v>55</v>
      </c>
      <c r="B59" s="79" t="s">
        <v>27</v>
      </c>
      <c r="C59" s="100" t="s">
        <v>180</v>
      </c>
      <c r="D59" s="81"/>
      <c r="E59" s="82" t="s">
        <v>26</v>
      </c>
      <c r="F59" s="89">
        <v>1</v>
      </c>
      <c r="G59" s="60"/>
      <c r="H59" s="85">
        <f t="shared" si="5"/>
        <v>0</v>
      </c>
    </row>
    <row r="60" spans="1:8" s="86" customFormat="1" ht="33" customHeight="1" x14ac:dyDescent="0.2">
      <c r="A60" s="99" t="s">
        <v>128</v>
      </c>
      <c r="B60" s="79" t="s">
        <v>37</v>
      </c>
      <c r="C60" s="100" t="s">
        <v>216</v>
      </c>
      <c r="D60" s="81"/>
      <c r="E60" s="82" t="s">
        <v>26</v>
      </c>
      <c r="F60" s="89">
        <v>1</v>
      </c>
      <c r="G60" s="60"/>
      <c r="H60" s="85">
        <f t="shared" si="5"/>
        <v>0</v>
      </c>
    </row>
    <row r="61" spans="1:8" s="86" customFormat="1" ht="30" customHeight="1" x14ac:dyDescent="0.2">
      <c r="A61" s="99" t="s">
        <v>168</v>
      </c>
      <c r="B61" s="79" t="s">
        <v>45</v>
      </c>
      <c r="C61" s="100" t="s">
        <v>169</v>
      </c>
      <c r="D61" s="81"/>
      <c r="E61" s="82" t="s">
        <v>26</v>
      </c>
      <c r="F61" s="89">
        <v>1</v>
      </c>
      <c r="G61" s="60"/>
      <c r="H61" s="85">
        <f t="shared" si="5"/>
        <v>0</v>
      </c>
    </row>
    <row r="62" spans="1:8" s="86" customFormat="1" ht="30" customHeight="1" x14ac:dyDescent="0.2">
      <c r="A62" s="99" t="s">
        <v>170</v>
      </c>
      <c r="B62" s="79" t="s">
        <v>49</v>
      </c>
      <c r="C62" s="100" t="s">
        <v>171</v>
      </c>
      <c r="D62" s="81"/>
      <c r="E62" s="82" t="s">
        <v>26</v>
      </c>
      <c r="F62" s="89">
        <v>1</v>
      </c>
      <c r="G62" s="60"/>
      <c r="H62" s="85">
        <f t="shared" si="5"/>
        <v>0</v>
      </c>
    </row>
    <row r="63" spans="1:8" s="86" customFormat="1" ht="30" customHeight="1" x14ac:dyDescent="0.2">
      <c r="A63" s="99" t="s">
        <v>217</v>
      </c>
      <c r="B63" s="79" t="s">
        <v>85</v>
      </c>
      <c r="C63" s="100" t="s">
        <v>218</v>
      </c>
      <c r="D63" s="81"/>
      <c r="E63" s="82" t="s">
        <v>26</v>
      </c>
      <c r="F63" s="89">
        <v>7</v>
      </c>
      <c r="G63" s="60"/>
      <c r="H63" s="85">
        <f t="shared" si="5"/>
        <v>0</v>
      </c>
    </row>
    <row r="64" spans="1:8" s="86" customFormat="1" ht="30" customHeight="1" x14ac:dyDescent="0.2">
      <c r="A64" s="103" t="s">
        <v>219</v>
      </c>
      <c r="B64" s="108" t="s">
        <v>86</v>
      </c>
      <c r="C64" s="100" t="s">
        <v>220</v>
      </c>
      <c r="D64" s="101"/>
      <c r="E64" s="105" t="s">
        <v>26</v>
      </c>
      <c r="F64" s="112">
        <v>1</v>
      </c>
      <c r="G64" s="132"/>
      <c r="H64" s="117">
        <f t="shared" si="5"/>
        <v>0</v>
      </c>
    </row>
    <row r="65" spans="1:8" s="86" customFormat="1" ht="33" customHeight="1" x14ac:dyDescent="0.2">
      <c r="A65" s="103" t="s">
        <v>221</v>
      </c>
      <c r="B65" s="108" t="s">
        <v>127</v>
      </c>
      <c r="C65" s="100" t="s">
        <v>222</v>
      </c>
      <c r="D65" s="101"/>
      <c r="E65" s="105" t="s">
        <v>26</v>
      </c>
      <c r="F65" s="116">
        <v>7</v>
      </c>
      <c r="G65" s="132"/>
      <c r="H65" s="117">
        <f t="shared" si="5"/>
        <v>0</v>
      </c>
    </row>
    <row r="66" spans="1:8" s="86" customFormat="1" ht="30" customHeight="1" x14ac:dyDescent="0.2">
      <c r="A66" s="99" t="s">
        <v>97</v>
      </c>
      <c r="B66" s="88" t="s">
        <v>93</v>
      </c>
      <c r="C66" s="80" t="s">
        <v>99</v>
      </c>
      <c r="D66" s="81" t="s">
        <v>92</v>
      </c>
      <c r="E66" s="82" t="s">
        <v>26</v>
      </c>
      <c r="F66" s="89">
        <v>3</v>
      </c>
      <c r="G66" s="60"/>
      <c r="H66" s="85">
        <f t="shared" si="5"/>
        <v>0</v>
      </c>
    </row>
    <row r="67" spans="1:8" ht="30" customHeight="1" x14ac:dyDescent="0.2">
      <c r="A67" s="20"/>
      <c r="B67" s="12"/>
      <c r="C67" s="34" t="s">
        <v>18</v>
      </c>
      <c r="D67" s="10"/>
      <c r="E67" s="9"/>
      <c r="F67" s="8"/>
      <c r="G67" s="20"/>
      <c r="H67" s="23"/>
    </row>
    <row r="68" spans="1:8" s="86" customFormat="1" ht="33" customHeight="1" x14ac:dyDescent="0.2">
      <c r="A68" s="99" t="s">
        <v>41</v>
      </c>
      <c r="B68" s="88" t="s">
        <v>94</v>
      </c>
      <c r="C68" s="100" t="s">
        <v>172</v>
      </c>
      <c r="D68" s="101" t="s">
        <v>173</v>
      </c>
      <c r="E68" s="82" t="s">
        <v>26</v>
      </c>
      <c r="F68" s="89">
        <v>5</v>
      </c>
      <c r="G68" s="60"/>
      <c r="H68" s="85">
        <f>ROUND(G68*F68,2)</f>
        <v>0</v>
      </c>
    </row>
    <row r="69" spans="1:8" s="86" customFormat="1" ht="30" customHeight="1" x14ac:dyDescent="0.2">
      <c r="A69" s="99" t="s">
        <v>42</v>
      </c>
      <c r="B69" s="88" t="s">
        <v>95</v>
      </c>
      <c r="C69" s="100" t="s">
        <v>174</v>
      </c>
      <c r="D69" s="101" t="s">
        <v>173</v>
      </c>
      <c r="E69" s="82"/>
      <c r="F69" s="89"/>
      <c r="G69" s="84"/>
      <c r="H69" s="102"/>
    </row>
    <row r="70" spans="1:8" s="86" customFormat="1" ht="30" customHeight="1" x14ac:dyDescent="0.2">
      <c r="A70" s="99" t="s">
        <v>129</v>
      </c>
      <c r="B70" s="79" t="s">
        <v>24</v>
      </c>
      <c r="C70" s="80" t="s">
        <v>130</v>
      </c>
      <c r="D70" s="81"/>
      <c r="E70" s="82" t="s">
        <v>26</v>
      </c>
      <c r="F70" s="89">
        <v>1</v>
      </c>
      <c r="G70" s="60"/>
      <c r="H70" s="85">
        <f>ROUND(G70*F70,2)</f>
        <v>0</v>
      </c>
    </row>
    <row r="71" spans="1:8" s="86" customFormat="1" ht="30" customHeight="1" x14ac:dyDescent="0.2">
      <c r="A71" s="99" t="s">
        <v>43</v>
      </c>
      <c r="B71" s="79" t="s">
        <v>27</v>
      </c>
      <c r="C71" s="80" t="s">
        <v>104</v>
      </c>
      <c r="D71" s="81"/>
      <c r="E71" s="82" t="s">
        <v>26</v>
      </c>
      <c r="F71" s="89">
        <v>1</v>
      </c>
      <c r="G71" s="60"/>
      <c r="H71" s="85">
        <f>ROUND(G71*F71,2)</f>
        <v>0</v>
      </c>
    </row>
    <row r="72" spans="1:8" s="86" customFormat="1" ht="30" customHeight="1" x14ac:dyDescent="0.2">
      <c r="A72" s="99" t="s">
        <v>131</v>
      </c>
      <c r="B72" s="79" t="s">
        <v>37</v>
      </c>
      <c r="C72" s="80" t="s">
        <v>132</v>
      </c>
      <c r="D72" s="81"/>
      <c r="E72" s="82" t="s">
        <v>26</v>
      </c>
      <c r="F72" s="89">
        <v>34</v>
      </c>
      <c r="G72" s="60"/>
      <c r="H72" s="85">
        <f>ROUND(G72*F72,2)</f>
        <v>0</v>
      </c>
    </row>
    <row r="73" spans="1:8" s="86" customFormat="1" ht="30" customHeight="1" x14ac:dyDescent="0.2">
      <c r="A73" s="99" t="s">
        <v>44</v>
      </c>
      <c r="B73" s="79" t="s">
        <v>45</v>
      </c>
      <c r="C73" s="80" t="s">
        <v>115</v>
      </c>
      <c r="D73" s="81"/>
      <c r="E73" s="82" t="s">
        <v>26</v>
      </c>
      <c r="F73" s="89">
        <v>1</v>
      </c>
      <c r="G73" s="60"/>
      <c r="H73" s="85">
        <f>ROUND(G73*F73,2)</f>
        <v>0</v>
      </c>
    </row>
    <row r="74" spans="1:8" s="86" customFormat="1" ht="30" customHeight="1" x14ac:dyDescent="0.2">
      <c r="A74" s="99" t="s">
        <v>51</v>
      </c>
      <c r="B74" s="88" t="s">
        <v>96</v>
      </c>
      <c r="C74" s="80" t="s">
        <v>56</v>
      </c>
      <c r="D74" s="101" t="s">
        <v>173</v>
      </c>
      <c r="E74" s="82" t="s">
        <v>26</v>
      </c>
      <c r="F74" s="89">
        <v>1</v>
      </c>
      <c r="G74" s="60"/>
      <c r="H74" s="85">
        <f t="shared" ref="H74:H78" si="6">ROUND(G74*F74,2)</f>
        <v>0</v>
      </c>
    </row>
    <row r="75" spans="1:8" s="86" customFormat="1" ht="30" customHeight="1" x14ac:dyDescent="0.2">
      <c r="A75" s="99" t="s">
        <v>52</v>
      </c>
      <c r="B75" s="88" t="s">
        <v>98</v>
      </c>
      <c r="C75" s="80" t="s">
        <v>57</v>
      </c>
      <c r="D75" s="101" t="s">
        <v>173</v>
      </c>
      <c r="E75" s="82" t="s">
        <v>26</v>
      </c>
      <c r="F75" s="89">
        <v>1</v>
      </c>
      <c r="G75" s="60"/>
      <c r="H75" s="85">
        <f t="shared" si="6"/>
        <v>0</v>
      </c>
    </row>
    <row r="76" spans="1:8" s="86" customFormat="1" ht="30" customHeight="1" x14ac:dyDescent="0.2">
      <c r="A76" s="99" t="s">
        <v>208</v>
      </c>
      <c r="B76" s="88" t="s">
        <v>100</v>
      </c>
      <c r="C76" s="100" t="s">
        <v>213</v>
      </c>
      <c r="D76" s="101" t="s">
        <v>209</v>
      </c>
      <c r="E76" s="82" t="s">
        <v>26</v>
      </c>
      <c r="F76" s="89">
        <v>1</v>
      </c>
      <c r="G76" s="60"/>
      <c r="H76" s="85">
        <f t="shared" si="6"/>
        <v>0</v>
      </c>
    </row>
    <row r="77" spans="1:8" s="86" customFormat="1" ht="30" customHeight="1" x14ac:dyDescent="0.2">
      <c r="A77" s="99" t="s">
        <v>210</v>
      </c>
      <c r="B77" s="88" t="s">
        <v>101</v>
      </c>
      <c r="C77" s="100" t="s">
        <v>214</v>
      </c>
      <c r="D77" s="101" t="s">
        <v>209</v>
      </c>
      <c r="E77" s="82" t="s">
        <v>26</v>
      </c>
      <c r="F77" s="89">
        <v>1</v>
      </c>
      <c r="G77" s="60"/>
      <c r="H77" s="85">
        <f t="shared" si="6"/>
        <v>0</v>
      </c>
    </row>
    <row r="78" spans="1:8" s="86" customFormat="1" ht="30" customHeight="1" x14ac:dyDescent="0.2">
      <c r="A78" s="99" t="s">
        <v>211</v>
      </c>
      <c r="B78" s="88" t="s">
        <v>102</v>
      </c>
      <c r="C78" s="100" t="s">
        <v>212</v>
      </c>
      <c r="D78" s="101" t="s">
        <v>173</v>
      </c>
      <c r="E78" s="82" t="s">
        <v>26</v>
      </c>
      <c r="F78" s="89">
        <v>36</v>
      </c>
      <c r="G78" s="60"/>
      <c r="H78" s="85">
        <f t="shared" si="6"/>
        <v>0</v>
      </c>
    </row>
    <row r="79" spans="1:8" s="86" customFormat="1" ht="33" customHeight="1" x14ac:dyDescent="0.2">
      <c r="A79" s="103"/>
      <c r="B79" s="104" t="s">
        <v>103</v>
      </c>
      <c r="C79" s="110" t="s">
        <v>215</v>
      </c>
      <c r="D79" s="111" t="s">
        <v>126</v>
      </c>
      <c r="E79" s="105" t="s">
        <v>26</v>
      </c>
      <c r="F79" s="112">
        <v>4</v>
      </c>
      <c r="G79" s="132"/>
      <c r="H79" s="117">
        <f t="shared" ref="H79" si="7">ROUND(G79*F79,2)</f>
        <v>0</v>
      </c>
    </row>
    <row r="80" spans="1:8" s="86" customFormat="1" ht="30" customHeight="1" x14ac:dyDescent="0.2">
      <c r="A80" s="103"/>
      <c r="B80" s="127" t="s">
        <v>105</v>
      </c>
      <c r="C80" s="128" t="s">
        <v>224</v>
      </c>
      <c r="D80" s="129" t="s">
        <v>147</v>
      </c>
      <c r="E80" s="130" t="s">
        <v>26</v>
      </c>
      <c r="F80" s="131">
        <v>1</v>
      </c>
      <c r="G80" s="133"/>
      <c r="H80" s="134">
        <f t="shared" ref="H80" si="8">ROUND(G80*F80,2)</f>
        <v>0</v>
      </c>
    </row>
    <row r="81" spans="1:8" ht="30" customHeight="1" x14ac:dyDescent="0.2">
      <c r="A81" s="20"/>
      <c r="B81" s="16"/>
      <c r="C81" s="34" t="s">
        <v>19</v>
      </c>
      <c r="D81" s="10"/>
      <c r="E81" s="7"/>
      <c r="F81" s="10"/>
      <c r="G81" s="20"/>
      <c r="H81" s="23"/>
    </row>
    <row r="82" spans="1:8" s="86" customFormat="1" ht="30" customHeight="1" x14ac:dyDescent="0.2">
      <c r="A82" s="78" t="s">
        <v>46</v>
      </c>
      <c r="B82" s="88" t="s">
        <v>106</v>
      </c>
      <c r="C82" s="80" t="s">
        <v>47</v>
      </c>
      <c r="D82" s="81" t="s">
        <v>107</v>
      </c>
      <c r="E82" s="82"/>
      <c r="F82" s="83"/>
      <c r="G82" s="84"/>
      <c r="H82" s="85"/>
    </row>
    <row r="83" spans="1:8" s="86" customFormat="1" ht="30" customHeight="1" x14ac:dyDescent="0.2">
      <c r="A83" s="78" t="s">
        <v>108</v>
      </c>
      <c r="B83" s="79" t="s">
        <v>24</v>
      </c>
      <c r="C83" s="80" t="s">
        <v>109</v>
      </c>
      <c r="D83" s="81"/>
      <c r="E83" s="82" t="s">
        <v>23</v>
      </c>
      <c r="F83" s="83">
        <v>440</v>
      </c>
      <c r="G83" s="60"/>
      <c r="H83" s="85">
        <f>ROUND(G83*F83,2)</f>
        <v>0</v>
      </c>
    </row>
    <row r="84" spans="1:8" s="86" customFormat="1" ht="30" customHeight="1" x14ac:dyDescent="0.2">
      <c r="A84" s="78" t="s">
        <v>48</v>
      </c>
      <c r="B84" s="79" t="s">
        <v>27</v>
      </c>
      <c r="C84" s="80" t="s">
        <v>110</v>
      </c>
      <c r="D84" s="81"/>
      <c r="E84" s="82" t="s">
        <v>23</v>
      </c>
      <c r="F84" s="83">
        <v>100</v>
      </c>
      <c r="G84" s="60"/>
      <c r="H84" s="85">
        <f>ROUND(G84*F84,2)</f>
        <v>0</v>
      </c>
    </row>
    <row r="85" spans="1:8" ht="30" customHeight="1" thickBot="1" x14ac:dyDescent="0.25">
      <c r="A85" s="21"/>
      <c r="B85" s="38" t="str">
        <f>B6</f>
        <v>A</v>
      </c>
      <c r="C85" s="142" t="str">
        <f>C6</f>
        <v>2021 THIN BITUMINOUS OVERLAY (TBO) PROGRAM CONTRACT 2 -    VARIOUS LOCATIONS</v>
      </c>
      <c r="D85" s="143"/>
      <c r="E85" s="143"/>
      <c r="F85" s="144"/>
      <c r="G85" s="21" t="s">
        <v>13</v>
      </c>
      <c r="H85" s="21">
        <f>SUM(H6:H84)</f>
        <v>0</v>
      </c>
    </row>
    <row r="86" spans="1:8" s="72" customFormat="1" ht="30" customHeight="1" thickTop="1" x14ac:dyDescent="0.2">
      <c r="A86" s="69"/>
      <c r="B86" s="70" t="s">
        <v>12</v>
      </c>
      <c r="C86" s="146" t="s">
        <v>184</v>
      </c>
      <c r="D86" s="147"/>
      <c r="E86" s="147"/>
      <c r="F86" s="148"/>
      <c r="G86" s="69"/>
      <c r="H86" s="71"/>
    </row>
    <row r="87" spans="1:8" s="68" customFormat="1" ht="30" customHeight="1" x14ac:dyDescent="0.2">
      <c r="A87" s="73" t="s">
        <v>186</v>
      </c>
      <c r="B87" s="61" t="s">
        <v>133</v>
      </c>
      <c r="C87" s="62" t="s">
        <v>187</v>
      </c>
      <c r="D87" s="67" t="s">
        <v>226</v>
      </c>
      <c r="E87" s="63" t="s">
        <v>185</v>
      </c>
      <c r="F87" s="66">
        <v>1</v>
      </c>
      <c r="G87" s="64"/>
      <c r="H87" s="65">
        <f t="shared" ref="H87" si="9">ROUND(G87*F87,2)</f>
        <v>0</v>
      </c>
    </row>
    <row r="88" spans="1:8" s="72" customFormat="1" ht="30" customHeight="1" thickBot="1" x14ac:dyDescent="0.25">
      <c r="A88" s="74"/>
      <c r="B88" s="75" t="str">
        <f>B86</f>
        <v>B</v>
      </c>
      <c r="C88" s="149" t="str">
        <f>C86</f>
        <v>MOBILIZATION /DEMOLIBIZATION</v>
      </c>
      <c r="D88" s="150"/>
      <c r="E88" s="150"/>
      <c r="F88" s="151"/>
      <c r="G88" s="76" t="s">
        <v>13</v>
      </c>
      <c r="H88" s="77">
        <f>H87</f>
        <v>0</v>
      </c>
    </row>
    <row r="89" spans="1:8" ht="36" customHeight="1" thickTop="1" x14ac:dyDescent="0.25">
      <c r="A89" s="53"/>
      <c r="B89" s="11"/>
      <c r="C89" s="17" t="s">
        <v>14</v>
      </c>
      <c r="D89" s="26"/>
      <c r="E89" s="1"/>
      <c r="F89" s="1"/>
      <c r="G89" s="55"/>
      <c r="H89" s="58"/>
    </row>
    <row r="90" spans="1:8" ht="30" customHeight="1" thickBot="1" x14ac:dyDescent="0.25">
      <c r="A90" s="21"/>
      <c r="B90" s="38" t="str">
        <f>B6</f>
        <v>A</v>
      </c>
      <c r="C90" s="145" t="str">
        <f>C6</f>
        <v>2021 THIN BITUMINOUS OVERLAY (TBO) PROGRAM CONTRACT 2 -    VARIOUS LOCATIONS</v>
      </c>
      <c r="D90" s="143"/>
      <c r="E90" s="143"/>
      <c r="F90" s="144"/>
      <c r="G90" s="21" t="s">
        <v>13</v>
      </c>
      <c r="H90" s="21">
        <f>H85</f>
        <v>0</v>
      </c>
    </row>
    <row r="91" spans="1:8" ht="30" customHeight="1" thickTop="1" thickBot="1" x14ac:dyDescent="0.25">
      <c r="A91" s="28"/>
      <c r="B91" s="38" t="str">
        <f>B86</f>
        <v>B</v>
      </c>
      <c r="C91" s="152" t="str">
        <f>C86</f>
        <v>MOBILIZATION /DEMOLIBIZATION</v>
      </c>
      <c r="D91" s="153"/>
      <c r="E91" s="153"/>
      <c r="F91" s="154"/>
      <c r="G91" s="28" t="s">
        <v>13</v>
      </c>
      <c r="H91" s="28">
        <f>H88</f>
        <v>0</v>
      </c>
    </row>
    <row r="92" spans="1:8" s="37" customFormat="1" ht="37.9" customHeight="1" thickTop="1" x14ac:dyDescent="0.2">
      <c r="A92" s="20"/>
      <c r="B92" s="140" t="s">
        <v>21</v>
      </c>
      <c r="C92" s="141"/>
      <c r="D92" s="141"/>
      <c r="E92" s="141"/>
      <c r="F92" s="141"/>
      <c r="G92" s="135">
        <f>SUM(H90:H91)</f>
        <v>0</v>
      </c>
      <c r="H92" s="136"/>
    </row>
    <row r="93" spans="1:8" ht="15.95" customHeight="1" x14ac:dyDescent="0.2">
      <c r="A93" s="54"/>
      <c r="B93" s="49"/>
      <c r="C93" s="50"/>
      <c r="D93" s="51"/>
      <c r="E93" s="50"/>
      <c r="F93" s="50"/>
      <c r="G93" s="27"/>
      <c r="H93" s="59"/>
    </row>
  </sheetData>
  <sheetProtection algorithmName="SHA-512" hashValue="9tGLWGoq7xJq+P8XNRwp9YcWphd5aQzS8paWCPeHNmoWXZeQrNzA9ShvMNiPTC8kXgxpSLGn7ph8Kdv6qusH3g==" saltValue="jLwh7reaqWBTiUAl88yJiA==" spinCount="100000" sheet="1" selectLockedCells="1"/>
  <mergeCells count="8">
    <mergeCell ref="G92:H92"/>
    <mergeCell ref="C6:F6"/>
    <mergeCell ref="B92:F92"/>
    <mergeCell ref="C85:F85"/>
    <mergeCell ref="C90:F90"/>
    <mergeCell ref="C86:F86"/>
    <mergeCell ref="C88:F88"/>
    <mergeCell ref="C91:F91"/>
  </mergeCells>
  <phoneticPr fontId="0" type="noConversion"/>
  <conditionalFormatting sqref="D87 D12:D16 D44:D49 D20:D23 D51 D26:D28">
    <cfRule type="cellIs" dxfId="111" priority="177" stopIfTrue="1" operator="equal">
      <formula>"CW 2130-R11"</formula>
    </cfRule>
    <cfRule type="cellIs" dxfId="110" priority="178" stopIfTrue="1" operator="equal">
      <formula>"CW 3120-R2"</formula>
    </cfRule>
    <cfRule type="cellIs" dxfId="109" priority="179" stopIfTrue="1" operator="equal">
      <formula>"CW 3240-R7"</formula>
    </cfRule>
  </conditionalFormatting>
  <conditionalFormatting sqref="G87">
    <cfRule type="expression" dxfId="108" priority="173">
      <formula>G87&gt;G92*0.05</formula>
    </cfRule>
  </conditionalFormatting>
  <conditionalFormatting sqref="D82:D84">
    <cfRule type="cellIs" dxfId="107" priority="167" stopIfTrue="1" operator="equal">
      <formula>"CW 2130-R11"</formula>
    </cfRule>
    <cfRule type="cellIs" dxfId="106" priority="168" stopIfTrue="1" operator="equal">
      <formula>"CW 3120-R2"</formula>
    </cfRule>
    <cfRule type="cellIs" dxfId="105" priority="169" stopIfTrue="1" operator="equal">
      <formula>"CW 3240-R7"</formula>
    </cfRule>
  </conditionalFormatting>
  <conditionalFormatting sqref="D9">
    <cfRule type="cellIs" dxfId="104" priority="164" stopIfTrue="1" operator="equal">
      <formula>"CW 2130-R11"</formula>
    </cfRule>
    <cfRule type="cellIs" dxfId="103" priority="165" stopIfTrue="1" operator="equal">
      <formula>"CW 3120-R2"</formula>
    </cfRule>
    <cfRule type="cellIs" dxfId="102" priority="166" stopIfTrue="1" operator="equal">
      <formula>"CW 3240-R7"</formula>
    </cfRule>
  </conditionalFormatting>
  <conditionalFormatting sqref="D10">
    <cfRule type="cellIs" dxfId="101" priority="158" stopIfTrue="1" operator="equal">
      <formula>"CW 2130-R11"</formula>
    </cfRule>
    <cfRule type="cellIs" dxfId="100" priority="159" stopIfTrue="1" operator="equal">
      <formula>"CW 3120-R2"</formula>
    </cfRule>
    <cfRule type="cellIs" dxfId="99" priority="160" stopIfTrue="1" operator="equal">
      <formula>"CW 3240-R7"</formula>
    </cfRule>
  </conditionalFormatting>
  <conditionalFormatting sqref="D11">
    <cfRule type="cellIs" dxfId="98" priority="155" stopIfTrue="1" operator="equal">
      <formula>"CW 2130-R11"</formula>
    </cfRule>
    <cfRule type="cellIs" dxfId="97" priority="156" stopIfTrue="1" operator="equal">
      <formula>"CW 3120-R2"</formula>
    </cfRule>
    <cfRule type="cellIs" dxfId="96" priority="157" stopIfTrue="1" operator="equal">
      <formula>"CW 3240-R7"</formula>
    </cfRule>
  </conditionalFormatting>
  <conditionalFormatting sqref="D17">
    <cfRule type="cellIs" dxfId="95" priority="149" stopIfTrue="1" operator="equal">
      <formula>"CW 2130-R11"</formula>
    </cfRule>
    <cfRule type="cellIs" dxfId="94" priority="150" stopIfTrue="1" operator="equal">
      <formula>"CW 3120-R2"</formula>
    </cfRule>
    <cfRule type="cellIs" dxfId="93" priority="151" stopIfTrue="1" operator="equal">
      <formula>"CW 3240-R7"</formula>
    </cfRule>
  </conditionalFormatting>
  <conditionalFormatting sqref="D18">
    <cfRule type="cellIs" dxfId="92" priority="146" stopIfTrue="1" operator="equal">
      <formula>"CW 2130-R11"</formula>
    </cfRule>
    <cfRule type="cellIs" dxfId="91" priority="147" stopIfTrue="1" operator="equal">
      <formula>"CW 3120-R2"</formula>
    </cfRule>
    <cfRule type="cellIs" dxfId="90" priority="148" stopIfTrue="1" operator="equal">
      <formula>"CW 3240-R7"</formula>
    </cfRule>
  </conditionalFormatting>
  <conditionalFormatting sqref="D19">
    <cfRule type="cellIs" dxfId="89" priority="143" stopIfTrue="1" operator="equal">
      <formula>"CW 2130-R11"</formula>
    </cfRule>
    <cfRule type="cellIs" dxfId="88" priority="144" stopIfTrue="1" operator="equal">
      <formula>"CW 3120-R2"</formula>
    </cfRule>
    <cfRule type="cellIs" dxfId="87" priority="145" stopIfTrue="1" operator="equal">
      <formula>"CW 3240-R7"</formula>
    </cfRule>
  </conditionalFormatting>
  <conditionalFormatting sqref="D29">
    <cfRule type="cellIs" dxfId="86" priority="137" stopIfTrue="1" operator="equal">
      <formula>"CW 2130-R11"</formula>
    </cfRule>
    <cfRule type="cellIs" dxfId="85" priority="138" stopIfTrue="1" operator="equal">
      <formula>"CW 3120-R2"</formula>
    </cfRule>
    <cfRule type="cellIs" dxfId="84" priority="139" stopIfTrue="1" operator="equal">
      <formula>"CW 3240-R7"</formula>
    </cfRule>
  </conditionalFormatting>
  <conditionalFormatting sqref="D43">
    <cfRule type="cellIs" dxfId="83" priority="131" stopIfTrue="1" operator="equal">
      <formula>"CW 2130-R11"</formula>
    </cfRule>
    <cfRule type="cellIs" dxfId="82" priority="132" stopIfTrue="1" operator="equal">
      <formula>"CW 3120-R2"</formula>
    </cfRule>
    <cfRule type="cellIs" dxfId="81" priority="133" stopIfTrue="1" operator="equal">
      <formula>"CW 3240-R7"</formula>
    </cfRule>
  </conditionalFormatting>
  <conditionalFormatting sqref="D30">
    <cfRule type="cellIs" dxfId="80" priority="128" stopIfTrue="1" operator="equal">
      <formula>"CW 2130-R11"</formula>
    </cfRule>
    <cfRule type="cellIs" dxfId="79" priority="129" stopIfTrue="1" operator="equal">
      <formula>"CW 3120-R2"</formula>
    </cfRule>
    <cfRule type="cellIs" dxfId="78" priority="130" stopIfTrue="1" operator="equal">
      <formula>"CW 3240-R7"</formula>
    </cfRule>
  </conditionalFormatting>
  <conditionalFormatting sqref="D31:D33">
    <cfRule type="cellIs" dxfId="77" priority="125" stopIfTrue="1" operator="equal">
      <formula>"CW 2130-R11"</formula>
    </cfRule>
    <cfRule type="cellIs" dxfId="76" priority="126" stopIfTrue="1" operator="equal">
      <formula>"CW 3120-R2"</formula>
    </cfRule>
    <cfRule type="cellIs" dxfId="75" priority="127" stopIfTrue="1" operator="equal">
      <formula>"CW 3240-R7"</formula>
    </cfRule>
  </conditionalFormatting>
  <conditionalFormatting sqref="D35">
    <cfRule type="cellIs" dxfId="74" priority="122" stopIfTrue="1" operator="equal">
      <formula>"CW 2130-R11"</formula>
    </cfRule>
    <cfRule type="cellIs" dxfId="73" priority="123" stopIfTrue="1" operator="equal">
      <formula>"CW 3120-R2"</formula>
    </cfRule>
    <cfRule type="cellIs" dxfId="72" priority="124" stopIfTrue="1" operator="equal">
      <formula>"CW 3240-R7"</formula>
    </cfRule>
  </conditionalFormatting>
  <conditionalFormatting sqref="D37:D38">
    <cfRule type="cellIs" dxfId="71" priority="119" stopIfTrue="1" operator="equal">
      <formula>"CW 2130-R11"</formula>
    </cfRule>
    <cfRule type="cellIs" dxfId="70" priority="120" stopIfTrue="1" operator="equal">
      <formula>"CW 3120-R2"</formula>
    </cfRule>
    <cfRule type="cellIs" dxfId="69" priority="121" stopIfTrue="1" operator="equal">
      <formula>"CW 3240-R7"</formula>
    </cfRule>
  </conditionalFormatting>
  <conditionalFormatting sqref="D39">
    <cfRule type="cellIs" dxfId="68" priority="104" stopIfTrue="1" operator="equal">
      <formula>"CW 2130-R11"</formula>
    </cfRule>
    <cfRule type="cellIs" dxfId="67" priority="105" stopIfTrue="1" operator="equal">
      <formula>"CW 3120-R2"</formula>
    </cfRule>
    <cfRule type="cellIs" dxfId="66" priority="106" stopIfTrue="1" operator="equal">
      <formula>"CW 3240-R7"</formula>
    </cfRule>
  </conditionalFormatting>
  <conditionalFormatting sqref="D78">
    <cfRule type="cellIs" dxfId="65" priority="72" stopIfTrue="1" operator="equal">
      <formula>"CW 2130-R11"</formula>
    </cfRule>
    <cfRule type="cellIs" dxfId="64" priority="73" stopIfTrue="1" operator="equal">
      <formula>"CW 3120-R2"</formula>
    </cfRule>
    <cfRule type="cellIs" dxfId="63" priority="74" stopIfTrue="1" operator="equal">
      <formula>"CW 3240-R7"</formula>
    </cfRule>
  </conditionalFormatting>
  <conditionalFormatting sqref="D41">
    <cfRule type="cellIs" dxfId="62" priority="101" stopIfTrue="1" operator="equal">
      <formula>"CW 2130-R11"</formula>
    </cfRule>
    <cfRule type="cellIs" dxfId="61" priority="102" stopIfTrue="1" operator="equal">
      <formula>"CW 3120-R2"</formula>
    </cfRule>
    <cfRule type="cellIs" dxfId="60" priority="103" stopIfTrue="1" operator="equal">
      <formula>"CW 3240-R7"</formula>
    </cfRule>
  </conditionalFormatting>
  <conditionalFormatting sqref="D42">
    <cfRule type="cellIs" dxfId="59" priority="98" stopIfTrue="1" operator="equal">
      <formula>"CW 2130-R11"</formula>
    </cfRule>
    <cfRule type="cellIs" dxfId="58" priority="99" stopIfTrue="1" operator="equal">
      <formula>"CW 3120-R2"</formula>
    </cfRule>
    <cfRule type="cellIs" dxfId="57" priority="100" stopIfTrue="1" operator="equal">
      <formula>"CW 3240-R7"</formula>
    </cfRule>
  </conditionalFormatting>
  <conditionalFormatting sqref="D70:D73">
    <cfRule type="cellIs" dxfId="56" priority="93" stopIfTrue="1" operator="equal">
      <formula>"CW 2130-R11"</formula>
    </cfRule>
    <cfRule type="cellIs" dxfId="55" priority="94" stopIfTrue="1" operator="equal">
      <formula>"CW 3120-R2"</formula>
    </cfRule>
    <cfRule type="cellIs" dxfId="54" priority="95" stopIfTrue="1" operator="equal">
      <formula>"CW 3240-R7"</formula>
    </cfRule>
  </conditionalFormatting>
  <conditionalFormatting sqref="D57">
    <cfRule type="cellIs" dxfId="53" priority="45" stopIfTrue="1" operator="equal">
      <formula>"CW 3120-R2"</formula>
    </cfRule>
    <cfRule type="cellIs" dxfId="52" priority="46" stopIfTrue="1" operator="equal">
      <formula>"CW 3240-R7"</formula>
    </cfRule>
  </conditionalFormatting>
  <conditionalFormatting sqref="D79">
    <cfRule type="cellIs" dxfId="51" priority="66" stopIfTrue="1" operator="equal">
      <formula>"CW 2130-R11"</formula>
    </cfRule>
    <cfRule type="cellIs" dxfId="50" priority="67" stopIfTrue="1" operator="equal">
      <formula>"CW 3120-R2"</formula>
    </cfRule>
    <cfRule type="cellIs" dxfId="49" priority="68" stopIfTrue="1" operator="equal">
      <formula>"CW 3240-R7"</formula>
    </cfRule>
  </conditionalFormatting>
  <conditionalFormatting sqref="D68">
    <cfRule type="cellIs" dxfId="48" priority="90" stopIfTrue="1" operator="equal">
      <formula>"CW 2130-R11"</formula>
    </cfRule>
    <cfRule type="cellIs" dxfId="47" priority="91" stopIfTrue="1" operator="equal">
      <formula>"CW 3120-R2"</formula>
    </cfRule>
    <cfRule type="cellIs" dxfId="46" priority="92" stopIfTrue="1" operator="equal">
      <formula>"CW 3240-R7"</formula>
    </cfRule>
  </conditionalFormatting>
  <conditionalFormatting sqref="D69">
    <cfRule type="cellIs" dxfId="45" priority="87" stopIfTrue="1" operator="equal">
      <formula>"CW 2130-R11"</formula>
    </cfRule>
    <cfRule type="cellIs" dxfId="44" priority="88" stopIfTrue="1" operator="equal">
      <formula>"CW 3120-R2"</formula>
    </cfRule>
    <cfRule type="cellIs" dxfId="43" priority="89" stopIfTrue="1" operator="equal">
      <formula>"CW 3240-R7"</formula>
    </cfRule>
  </conditionalFormatting>
  <conditionalFormatting sqref="D74:D75">
    <cfRule type="cellIs" dxfId="42" priority="84" stopIfTrue="1" operator="equal">
      <formula>"CW 2130-R11"</formula>
    </cfRule>
    <cfRule type="cellIs" dxfId="41" priority="85" stopIfTrue="1" operator="equal">
      <formula>"CW 3120-R2"</formula>
    </cfRule>
    <cfRule type="cellIs" dxfId="40" priority="86" stopIfTrue="1" operator="equal">
      <formula>"CW 3240-R7"</formula>
    </cfRule>
  </conditionalFormatting>
  <conditionalFormatting sqref="D80">
    <cfRule type="cellIs" dxfId="39" priority="63" stopIfTrue="1" operator="equal">
      <formula>"CW 2130-R11"</formula>
    </cfRule>
    <cfRule type="cellIs" dxfId="38" priority="64" stopIfTrue="1" operator="equal">
      <formula>"CW 3120-R2"</formula>
    </cfRule>
    <cfRule type="cellIs" dxfId="37" priority="65" stopIfTrue="1" operator="equal">
      <formula>"CW 3240-R7"</formula>
    </cfRule>
  </conditionalFormatting>
  <conditionalFormatting sqref="D76:D77">
    <cfRule type="cellIs" dxfId="36" priority="78" stopIfTrue="1" operator="equal">
      <formula>"CW 2130-R11"</formula>
    </cfRule>
    <cfRule type="cellIs" dxfId="35" priority="79" stopIfTrue="1" operator="equal">
      <formula>"CW 3120-R2"</formula>
    </cfRule>
    <cfRule type="cellIs" dxfId="34" priority="80" stopIfTrue="1" operator="equal">
      <formula>"CW 3240-R7"</formula>
    </cfRule>
  </conditionalFormatting>
  <conditionalFormatting sqref="D64">
    <cfRule type="cellIs" dxfId="33" priority="33" stopIfTrue="1" operator="equal">
      <formula>"CW 2130-R11"</formula>
    </cfRule>
    <cfRule type="cellIs" dxfId="32" priority="34" stopIfTrue="1" operator="equal">
      <formula>"CW 3120-R2"</formula>
    </cfRule>
    <cfRule type="cellIs" dxfId="31" priority="35" stopIfTrue="1" operator="equal">
      <formula>"CW 3240-R7"</formula>
    </cfRule>
  </conditionalFormatting>
  <conditionalFormatting sqref="D65">
    <cfRule type="cellIs" dxfId="30" priority="30" stopIfTrue="1" operator="equal">
      <formula>"CW 2130-R11"</formula>
    </cfRule>
    <cfRule type="cellIs" dxfId="29" priority="31" stopIfTrue="1" operator="equal">
      <formula>"CW 3120-R2"</formula>
    </cfRule>
    <cfRule type="cellIs" dxfId="28" priority="32" stopIfTrue="1" operator="equal">
      <formula>"CW 3240-R7"</formula>
    </cfRule>
  </conditionalFormatting>
  <conditionalFormatting sqref="D53">
    <cfRule type="cellIs" dxfId="27" priority="57" stopIfTrue="1" operator="equal">
      <formula>"CW 2130-R11"</formula>
    </cfRule>
    <cfRule type="cellIs" dxfId="26" priority="58" stopIfTrue="1" operator="equal">
      <formula>"CW 3120-R2"</formula>
    </cfRule>
    <cfRule type="cellIs" dxfId="25" priority="59" stopIfTrue="1" operator="equal">
      <formula>"CW 3240-R7"</formula>
    </cfRule>
  </conditionalFormatting>
  <conditionalFormatting sqref="D25">
    <cfRule type="cellIs" dxfId="24" priority="21" stopIfTrue="1" operator="equal">
      <formula>"CW 2130-R11"</formula>
    </cfRule>
    <cfRule type="cellIs" dxfId="23" priority="22" stopIfTrue="1" operator="equal">
      <formula>"CW 3120-R2"</formula>
    </cfRule>
    <cfRule type="cellIs" dxfId="22" priority="23" stopIfTrue="1" operator="equal">
      <formula>"CW 3240-R7"</formula>
    </cfRule>
  </conditionalFormatting>
  <conditionalFormatting sqref="D50">
    <cfRule type="cellIs" dxfId="21" priority="54" stopIfTrue="1" operator="equal">
      <formula>"CW 2130-R11"</formula>
    </cfRule>
    <cfRule type="cellIs" dxfId="20" priority="55" stopIfTrue="1" operator="equal">
      <formula>"CW 3120-R2"</formula>
    </cfRule>
    <cfRule type="cellIs" dxfId="19" priority="56" stopIfTrue="1" operator="equal">
      <formula>"CW 3240-R7"</formula>
    </cfRule>
  </conditionalFormatting>
  <conditionalFormatting sqref="D55:D56">
    <cfRule type="cellIs" dxfId="18" priority="50" stopIfTrue="1" operator="equal">
      <formula>"CW 3120-R2"</formula>
    </cfRule>
    <cfRule type="cellIs" dxfId="17" priority="51" stopIfTrue="1" operator="equal">
      <formula>"CW 3240-R7"</formula>
    </cfRule>
  </conditionalFormatting>
  <conditionalFormatting sqref="D58:D63">
    <cfRule type="cellIs" dxfId="16" priority="47" stopIfTrue="1" operator="equal">
      <formula>"CW 2130-R11"</formula>
    </cfRule>
    <cfRule type="cellIs" dxfId="15" priority="48" stopIfTrue="1" operator="equal">
      <formula>"CW 3120-R2"</formula>
    </cfRule>
    <cfRule type="cellIs" dxfId="14" priority="49" stopIfTrue="1" operator="equal">
      <formula>"CW 3240-R7"</formula>
    </cfRule>
  </conditionalFormatting>
  <conditionalFormatting sqref="D36">
    <cfRule type="cellIs" dxfId="13" priority="15" stopIfTrue="1" operator="equal">
      <formula>"CW 2130-R11"</formula>
    </cfRule>
    <cfRule type="cellIs" dxfId="12" priority="16" stopIfTrue="1" operator="equal">
      <formula>"CW 3120-R2"</formula>
    </cfRule>
    <cfRule type="cellIs" dxfId="11" priority="17" stopIfTrue="1" operator="equal">
      <formula>"CW 3240-R7"</formula>
    </cfRule>
  </conditionalFormatting>
  <conditionalFormatting sqref="D66">
    <cfRule type="cellIs" dxfId="10" priority="13" stopIfTrue="1" operator="equal">
      <formula>"CW 3120-R2"</formula>
    </cfRule>
    <cfRule type="cellIs" dxfId="9" priority="14" stopIfTrue="1" operator="equal">
      <formula>"CW 3240-R7"</formula>
    </cfRule>
  </conditionalFormatting>
  <conditionalFormatting sqref="D34">
    <cfRule type="cellIs" dxfId="8" priority="7" stopIfTrue="1" operator="equal">
      <formula>"CW 2130-R11"</formula>
    </cfRule>
    <cfRule type="cellIs" dxfId="7" priority="8" stopIfTrue="1" operator="equal">
      <formula>"CW 3120-R2"</formula>
    </cfRule>
    <cfRule type="cellIs" dxfId="6" priority="9" stopIfTrue="1" operator="equal">
      <formula>"CW 3240-R7"</formula>
    </cfRule>
  </conditionalFormatting>
  <conditionalFormatting sqref="D40">
    <cfRule type="cellIs" dxfId="5" priority="4" stopIfTrue="1" operator="equal">
      <formula>"CW 2130-R11"</formula>
    </cfRule>
    <cfRule type="cellIs" dxfId="4" priority="5" stopIfTrue="1" operator="equal">
      <formula>"CW 3120-R2"</formula>
    </cfRule>
    <cfRule type="cellIs" dxfId="3" priority="6" stopIfTrue="1" operator="equal">
      <formula>"CW 3240-R7"</formula>
    </cfRule>
  </conditionalFormatting>
  <conditionalFormatting sqref="D24">
    <cfRule type="cellIs" dxfId="2" priority="1" stopIfTrue="1" operator="equal">
      <formula>"CW 2130-R11"</formula>
    </cfRule>
    <cfRule type="cellIs" dxfId="1" priority="2" stopIfTrue="1" operator="equal">
      <formula>"CW 3120-R2"</formula>
    </cfRule>
    <cfRule type="cellIs" dxfId="0" priority="3" stopIfTrue="1" operator="equal">
      <formula>"CW 3240-R7"</formula>
    </cfRule>
  </conditionalFormatting>
  <dataValidations count="3">
    <dataValidation type="decimal" operator="equal" allowBlank="1" showInputMessage="1" showErrorMessage="1" errorTitle="ENTRY ERROR!" error="Lump Sum Price cannot be more than 5% of the Total Bid _x000a_Must be greater than 0 and cannot include fractions of a cent. " promptTitle="CAUTION" prompt="Enter your LUMP SUM BID PRICE _x000a_only after all other bid prices have _x000a_been entered as you are restricted_x000a_to a maximum of 5% of the Total _x000a_Bid in accordance with contract conditions. Red =  5% of Total Bid Price exceeded._x000a_You do not need to type in the &quot;$&quot;" sqref="G87" xr:uid="{00000000-0002-0000-0100-000000000000}">
      <formula1>IF(AND(G87&gt;=0.01,G87&lt;=G92*0.05),ROUND(G87,2),0.01)</formula1>
    </dataValidation>
    <dataValidation type="custom" allowBlank="1" showInputMessage="1" showErrorMessage="1" error="If you can enter a Unit  Price in this cell, pLease contact the Contract Administrator immediately!" sqref="G48 G46 G82 G9 G11 G16 G19 G28 G26 G30:G31 G57 G43:G44 G69 G55 G35" xr:uid="{C723F5E7-94F1-476D-BB9B-E93F190DE6B1}">
      <formula1>"isblank(G3)"</formula1>
    </dataValidation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G45 G47 G53 G83:G84 G12:G15 G17:G18 G27 G58:G66 G29 G68 G49:G51 G56 G37:G42 G32:G34 G20:G25 G10 G70:G80" xr:uid="{B35CF612-0734-4203-B598-22D94F6F87C5}">
      <formula1>IF(G10&gt;=0.01,ROUND(G10,2),0.01)</formula1>
    </dataValidation>
  </dataValidations>
  <pageMargins left="0.51181102362204722" right="0.51181102362204722" top="0.74803149606299213" bottom="0.74803149606299213" header="0.23622047244094491" footer="0.23622047244094491"/>
  <pageSetup scale="75" orientation="portrait" r:id="rId1"/>
  <headerFooter alignWithMargins="0">
    <oddHeader>&amp;L&amp;10The City of Winnipeg
Tender No. 452-2021 Addendum 1 
&amp;R&amp;10Bid Submission
&amp;P of &amp;N</oddHeader>
    <oddFooter xml:space="preserve">&amp;R                    </oddFooter>
  </headerFooter>
  <rowBreaks count="3" manualBreakCount="3">
    <brk id="29" min="1" max="7" man="1"/>
    <brk id="53" min="1" max="7" man="1"/>
    <brk id="80" min="1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FORM B - PRICES</vt:lpstr>
      <vt:lpstr>'FORM B - PRICES'!Print_Area</vt:lpstr>
      <vt:lpstr>'FORM B - PRICES'!Print_Titles</vt:lpstr>
      <vt:lpstr>Print_Titles</vt:lpstr>
      <vt:lpstr>XEVERYTHING</vt:lpstr>
      <vt:lpstr>XITEMS</vt:lpstr>
    </vt:vector>
  </TitlesOfParts>
  <Company>City of Winnipeg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Public Works Engineering</dc:creator>
  <dc:description>Checked July 22, 2021
by C. Humbert
File Size 26.0 KB</dc:description>
  <cp:lastModifiedBy>Windows User</cp:lastModifiedBy>
  <cp:lastPrinted>2021-07-21T20:15:13Z</cp:lastPrinted>
  <dcterms:created xsi:type="dcterms:W3CDTF">1999-03-31T15:44:33Z</dcterms:created>
  <dcterms:modified xsi:type="dcterms:W3CDTF">2021-07-22T15:34:48Z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">
    <vt:lpwstr>C420140606-RW</vt:lpwstr>
  </property>
  <property fmtid="{D5CDD505-2E9C-101B-9397-08002B2CF9AE}" pid="3" name="_NewReviewCycle">
    <vt:lpwstr/>
  </property>
</Properties>
</file>